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/>
  </bookViews>
  <sheets>
    <sheet name="表二十七" sheetId="3" r:id="rId1"/>
  </sheets>
  <calcPr calcId="144525"/>
</workbook>
</file>

<file path=xl/sharedStrings.xml><?xml version="1.0" encoding="utf-8"?>
<sst xmlns="http://schemas.openxmlformats.org/spreadsheetml/2006/main" count="96" uniqueCount="62">
  <si>
    <t>DEBT_T_XXGK_FX_HBFXJS</t>
  </si>
  <si>
    <t xml:space="preserve"> AND T.AD_CODE_GK=3413 AND T.SET_YEAR_GK=2023</t>
  </si>
  <si>
    <t>AD_CODE_GK#3413</t>
  </si>
  <si>
    <t>AD_CODE#3413</t>
  </si>
  <si>
    <t>SET_YEAR_GK#2023</t>
  </si>
  <si>
    <t>AD_NAME#3413 宿州市</t>
  </si>
  <si>
    <t>SET_YEAR#2022</t>
  </si>
  <si>
    <t>XM_TYPE#</t>
  </si>
  <si>
    <t>XM_NAME#</t>
  </si>
  <si>
    <t>AD_BDQ#</t>
  </si>
  <si>
    <t>AD_BJ#</t>
  </si>
  <si>
    <t>ROW_NUM#</t>
  </si>
  <si>
    <t>宿州市2023年地方政府债务发行及还本付息情况表</t>
  </si>
  <si>
    <t>表二十七</t>
  </si>
  <si>
    <t>单位：万元</t>
  </si>
  <si>
    <t>项   目</t>
  </si>
  <si>
    <t>全   市</t>
  </si>
  <si>
    <t>市本级</t>
  </si>
  <si>
    <t>VALID#</t>
  </si>
  <si>
    <t>YE_Y2</t>
  </si>
  <si>
    <t>一、2022年末地方政府债务余额</t>
  </si>
  <si>
    <t>YBYE_Y2</t>
  </si>
  <si>
    <t xml:space="preserve">    其中：一般债务</t>
  </si>
  <si>
    <t>ZXYE_Y2</t>
  </si>
  <si>
    <t xml:space="preserve">         专项债务</t>
  </si>
  <si>
    <t>XE_Y2</t>
  </si>
  <si>
    <t>二、2022年地方政府债务限额</t>
  </si>
  <si>
    <t>YBXE_Y2</t>
  </si>
  <si>
    <t>ZXXE_Y2</t>
  </si>
  <si>
    <t>FXYB</t>
  </si>
  <si>
    <t>三、2023年地方政府债务发行决算数</t>
  </si>
  <si>
    <t>FXYB_Y1</t>
  </si>
  <si>
    <t xml:space="preserve">     新增一般债券发行额</t>
  </si>
  <si>
    <t>FXYB_Y1_ZRZ</t>
  </si>
  <si>
    <t xml:space="preserve">     再融资一般债券发行额</t>
  </si>
  <si>
    <t>FXZX_Y1</t>
  </si>
  <si>
    <t xml:space="preserve">     新增专项债券发行额</t>
  </si>
  <si>
    <t>FXZX_Y1_ZRZ</t>
  </si>
  <si>
    <t xml:space="preserve">     再融资专项债券发行额</t>
  </si>
  <si>
    <t>ZHYB_Y1</t>
  </si>
  <si>
    <t xml:space="preserve">     置换一般债券发行额</t>
  </si>
  <si>
    <t>ZHZX_Y1</t>
  </si>
  <si>
    <t xml:space="preserve">     置换专项债券发行额</t>
  </si>
  <si>
    <t xml:space="preserve">     国际金融组织和外国政府贷款</t>
  </si>
  <si>
    <t>HB_Y1</t>
  </si>
  <si>
    <t>四、2023年地方政府债务还本决算数</t>
  </si>
  <si>
    <t>YBHB_Y1</t>
  </si>
  <si>
    <t xml:space="preserve">  其中：一般债务</t>
  </si>
  <si>
    <t>ZXHB_Y1</t>
  </si>
  <si>
    <t xml:space="preserve">       专项债务</t>
  </si>
  <si>
    <t>FX_Y1</t>
  </si>
  <si>
    <t>五、2023年地方政府债务付息决算数</t>
  </si>
  <si>
    <t>YBFX_Y1</t>
  </si>
  <si>
    <t>ZXFX_Y1</t>
  </si>
  <si>
    <t>YE_Y1</t>
  </si>
  <si>
    <t>六、2023年末地方政府债务余额决算数</t>
  </si>
  <si>
    <t>YBYE_Y1</t>
  </si>
  <si>
    <t>ZXYE_Y1</t>
  </si>
  <si>
    <t>XE_Y1</t>
  </si>
  <si>
    <t>七、2023年地方政府债务限额</t>
  </si>
  <si>
    <t>YBXE_Y1</t>
  </si>
  <si>
    <t>ZXXE_Y1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</si>
</sst>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11"/>
      <name val="SimSun"/>
      <charset val="134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8" fillId="7" borderId="14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5" borderId="11" applyNumberFormat="0" applyFont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5" fillId="2" borderId="9" applyNumberFormat="0" applyAlignment="0" applyProtection="0">
      <alignment vertical="center"/>
    </xf>
    <xf numFmtId="0" fontId="21" fillId="2" borderId="14" applyNumberFormat="0" applyAlignment="0" applyProtection="0">
      <alignment vertical="center"/>
    </xf>
    <xf numFmtId="0" fontId="15" fillId="6" borderId="12" applyNumberFormat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3" fontId="3" fillId="0" borderId="3" xfId="0" applyNumberFormat="1" applyFont="1" applyBorder="1" applyAlignment="1">
      <alignment horizontal="right" vertical="center" wrapText="1"/>
    </xf>
    <xf numFmtId="3" fontId="3" fillId="0" borderId="0" xfId="0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left" vertical="center" wrapText="1"/>
    </xf>
    <xf numFmtId="3" fontId="3" fillId="0" borderId="5" xfId="0" applyNumberFormat="1" applyFont="1" applyBorder="1" applyAlignment="1">
      <alignment horizontal="right" vertical="center" wrapText="1"/>
    </xf>
    <xf numFmtId="3" fontId="3" fillId="0" borderId="4" xfId="0" applyNumberFormat="1" applyFont="1" applyBorder="1" applyAlignment="1">
      <alignment horizontal="right" vertical="center" wrapText="1"/>
    </xf>
    <xf numFmtId="0" fontId="3" fillId="0" borderId="6" xfId="0" applyFont="1" applyBorder="1" applyAlignment="1">
      <alignment horizontal="left" vertical="center" wrapText="1"/>
    </xf>
    <xf numFmtId="3" fontId="3" fillId="0" borderId="6" xfId="0" applyNumberFormat="1" applyFont="1" applyBorder="1" applyAlignment="1">
      <alignment horizontal="right" vertical="center" wrapText="1"/>
    </xf>
    <xf numFmtId="0" fontId="3" fillId="0" borderId="0" xfId="0" applyFont="1" applyFill="1" applyBorder="1" applyAlignment="1">
      <alignment horizontal="left" vertical="center" wrapText="1"/>
    </xf>
    <xf numFmtId="3" fontId="3" fillId="0" borderId="3" xfId="0" applyNumberFormat="1" applyFont="1" applyFill="1" applyBorder="1" applyAlignment="1">
      <alignment horizontal="right" vertical="center" wrapText="1"/>
    </xf>
    <xf numFmtId="3" fontId="3" fillId="0" borderId="0" xfId="0" applyNumberFormat="1" applyFont="1" applyFill="1" applyBorder="1" applyAlignment="1">
      <alignment horizontal="right" vertical="center" wrapText="1"/>
    </xf>
    <xf numFmtId="0" fontId="3" fillId="0" borderId="4" xfId="0" applyFont="1" applyFill="1" applyBorder="1" applyAlignment="1">
      <alignment horizontal="left" vertical="center" wrapText="1"/>
    </xf>
    <xf numFmtId="3" fontId="3" fillId="0" borderId="5" xfId="0" applyNumberFormat="1" applyFont="1" applyFill="1" applyBorder="1" applyAlignment="1">
      <alignment horizontal="right" vertical="center" wrapText="1"/>
    </xf>
    <xf numFmtId="3" fontId="3" fillId="0" borderId="4" xfId="0" applyNumberFormat="1" applyFont="1" applyFill="1" applyBorder="1" applyAlignment="1">
      <alignment horizontal="right" vertical="center" wrapText="1"/>
    </xf>
    <xf numFmtId="0" fontId="3" fillId="0" borderId="6" xfId="0" applyFont="1" applyFill="1" applyBorder="1" applyAlignment="1">
      <alignment horizontal="left" vertical="center" wrapText="1"/>
    </xf>
    <xf numFmtId="3" fontId="3" fillId="0" borderId="6" xfId="0" applyNumberFormat="1" applyFont="1" applyFill="1" applyBorder="1" applyAlignment="1">
      <alignment horizontal="righ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1" fillId="0" borderId="8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3"/>
  <sheetViews>
    <sheetView tabSelected="1" workbookViewId="0">
      <pane ySplit="6" topLeftCell="A7" activePane="bottomLeft" state="frozen"/>
      <selection/>
      <selection pane="bottomLeft" activeCell="I24" sqref="I24"/>
    </sheetView>
  </sheetViews>
  <sheetFormatPr defaultColWidth="10" defaultRowHeight="13.5" outlineLevelCol="5"/>
  <cols>
    <col min="1" max="2" width="9" hidden="1"/>
    <col min="3" max="3" width="33.5" customWidth="1"/>
    <col min="4" max="5" width="22.125" customWidth="1"/>
    <col min="6" max="6" width="9" hidden="1"/>
  </cols>
  <sheetData>
    <row r="1" ht="22.5" hidden="1" spans="1:3">
      <c r="A1" s="2">
        <v>0</v>
      </c>
      <c r="B1" s="2" t="s">
        <v>0</v>
      </c>
      <c r="C1" s="2" t="s">
        <v>1</v>
      </c>
    </row>
    <row r="2" ht="22.5" hidden="1" spans="1:6">
      <c r="A2" s="2">
        <v>0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hidden="1" spans="1:6">
      <c r="A3" s="2">
        <v>0</v>
      </c>
      <c r="B3" s="2" t="s">
        <v>7</v>
      </c>
      <c r="C3" s="2" t="s">
        <v>8</v>
      </c>
      <c r="D3" s="2" t="s">
        <v>9</v>
      </c>
      <c r="E3" s="2" t="s">
        <v>10</v>
      </c>
      <c r="F3" s="2" t="s">
        <v>11</v>
      </c>
    </row>
    <row r="4" ht="28.7" customHeight="1" spans="1:5">
      <c r="A4" s="2">
        <v>0</v>
      </c>
      <c r="C4" s="3" t="s">
        <v>12</v>
      </c>
      <c r="D4" s="3"/>
      <c r="E4" s="3"/>
    </row>
    <row r="5" s="1" customFormat="1" ht="24.75" customHeight="1" spans="1:5">
      <c r="A5" s="4">
        <v>0</v>
      </c>
      <c r="C5" s="5" t="s">
        <v>13</v>
      </c>
      <c r="E5" s="6" t="s">
        <v>14</v>
      </c>
    </row>
    <row r="6" ht="19.5" customHeight="1" spans="1:5">
      <c r="A6" s="2">
        <v>0</v>
      </c>
      <c r="C6" s="7" t="s">
        <v>15</v>
      </c>
      <c r="D6" s="8" t="s">
        <v>16</v>
      </c>
      <c r="E6" s="7" t="s">
        <v>17</v>
      </c>
    </row>
    <row r="7" ht="19.5" customHeight="1" spans="1:6">
      <c r="A7" s="2" t="s">
        <v>18</v>
      </c>
      <c r="B7" s="2" t="s">
        <v>19</v>
      </c>
      <c r="C7" s="9" t="s">
        <v>20</v>
      </c>
      <c r="D7" s="10">
        <v>7790633.789227</v>
      </c>
      <c r="E7" s="11">
        <v>2971822.465464</v>
      </c>
      <c r="F7" s="2">
        <v>1</v>
      </c>
    </row>
    <row r="8" ht="19.5" customHeight="1" spans="1:6">
      <c r="A8" s="2" t="s">
        <v>18</v>
      </c>
      <c r="B8" s="2" t="s">
        <v>21</v>
      </c>
      <c r="C8" s="9" t="s">
        <v>22</v>
      </c>
      <c r="D8" s="10">
        <v>2144088.789227</v>
      </c>
      <c r="E8" s="11">
        <v>691220.465464</v>
      </c>
      <c r="F8" s="2">
        <v>2</v>
      </c>
    </row>
    <row r="9" ht="19.5" customHeight="1" spans="1:6">
      <c r="A9" s="2" t="s">
        <v>18</v>
      </c>
      <c r="B9" s="2" t="s">
        <v>23</v>
      </c>
      <c r="C9" s="12" t="s">
        <v>24</v>
      </c>
      <c r="D9" s="13">
        <v>5646545</v>
      </c>
      <c r="E9" s="14">
        <v>2280602</v>
      </c>
      <c r="F9" s="2">
        <v>3</v>
      </c>
    </row>
    <row r="10" ht="19.5" customHeight="1" spans="1:6">
      <c r="A10" s="2" t="s">
        <v>18</v>
      </c>
      <c r="B10" s="2" t="s">
        <v>25</v>
      </c>
      <c r="C10" s="9" t="s">
        <v>26</v>
      </c>
      <c r="D10" s="10">
        <v>8293174</v>
      </c>
      <c r="E10" s="11">
        <v>3229591</v>
      </c>
      <c r="F10" s="2">
        <v>4</v>
      </c>
    </row>
    <row r="11" ht="19.5" customHeight="1" spans="1:6">
      <c r="A11" s="2" t="s">
        <v>18</v>
      </c>
      <c r="B11" s="2" t="s">
        <v>27</v>
      </c>
      <c r="C11" s="15" t="s">
        <v>22</v>
      </c>
      <c r="D11" s="16">
        <v>2308189</v>
      </c>
      <c r="E11" s="11">
        <v>699101</v>
      </c>
      <c r="F11" s="2">
        <v>5</v>
      </c>
    </row>
    <row r="12" ht="19.5" customHeight="1" spans="1:6">
      <c r="A12" s="2" t="s">
        <v>18</v>
      </c>
      <c r="B12" s="2" t="s">
        <v>28</v>
      </c>
      <c r="C12" s="12" t="s">
        <v>24</v>
      </c>
      <c r="D12" s="13">
        <v>5984985</v>
      </c>
      <c r="E12" s="14">
        <v>2530490</v>
      </c>
      <c r="F12" s="2">
        <v>6</v>
      </c>
    </row>
    <row r="13" ht="19.5" customHeight="1" spans="1:6">
      <c r="A13" s="2" t="s">
        <v>18</v>
      </c>
      <c r="B13" s="2" t="s">
        <v>29</v>
      </c>
      <c r="C13" s="9" t="s">
        <v>30</v>
      </c>
      <c r="D13" s="10">
        <v>1762925</v>
      </c>
      <c r="E13" s="11">
        <v>833889</v>
      </c>
      <c r="F13" s="2">
        <v>7</v>
      </c>
    </row>
    <row r="14" ht="17.1" customHeight="1" spans="1:6">
      <c r="A14" s="2" t="s">
        <v>18</v>
      </c>
      <c r="B14" s="2" t="s">
        <v>31</v>
      </c>
      <c r="C14" s="9" t="s">
        <v>32</v>
      </c>
      <c r="D14" s="10">
        <v>48764</v>
      </c>
      <c r="E14" s="11">
        <v>2676</v>
      </c>
      <c r="F14" s="2">
        <v>8</v>
      </c>
    </row>
    <row r="15" ht="17.1" customHeight="1" spans="1:6">
      <c r="A15" s="2" t="s">
        <v>18</v>
      </c>
      <c r="B15" s="2" t="s">
        <v>33</v>
      </c>
      <c r="C15" s="9" t="s">
        <v>34</v>
      </c>
      <c r="D15" s="10">
        <v>469300</v>
      </c>
      <c r="E15" s="11">
        <v>228146</v>
      </c>
      <c r="F15" s="2">
        <v>9</v>
      </c>
    </row>
    <row r="16" ht="17.1" customHeight="1" spans="1:6">
      <c r="A16" s="2" t="s">
        <v>18</v>
      </c>
      <c r="B16" s="2" t="s">
        <v>35</v>
      </c>
      <c r="C16" s="9" t="s">
        <v>36</v>
      </c>
      <c r="D16" s="10">
        <v>556200</v>
      </c>
      <c r="E16" s="11">
        <v>107800</v>
      </c>
      <c r="F16" s="2">
        <v>10</v>
      </c>
    </row>
    <row r="17" ht="17.1" customHeight="1" spans="1:6">
      <c r="A17" s="2" t="s">
        <v>18</v>
      </c>
      <c r="B17" s="2" t="s">
        <v>37</v>
      </c>
      <c r="C17" s="9" t="s">
        <v>38</v>
      </c>
      <c r="D17" s="10">
        <v>680810</v>
      </c>
      <c r="E17" s="11">
        <v>495267</v>
      </c>
      <c r="F17" s="2">
        <v>11</v>
      </c>
    </row>
    <row r="18" ht="17.1" customHeight="1" spans="1:6">
      <c r="A18" s="2" t="s">
        <v>18</v>
      </c>
      <c r="B18" s="2" t="s">
        <v>39</v>
      </c>
      <c r="C18" s="9" t="s">
        <v>40</v>
      </c>
      <c r="D18" s="10">
        <v>0</v>
      </c>
      <c r="E18" s="11">
        <v>0</v>
      </c>
      <c r="F18" s="2">
        <v>12</v>
      </c>
    </row>
    <row r="19" ht="17.1" customHeight="1" spans="1:6">
      <c r="A19" s="2" t="s">
        <v>18</v>
      </c>
      <c r="B19" s="2" t="s">
        <v>41</v>
      </c>
      <c r="C19" s="9" t="s">
        <v>42</v>
      </c>
      <c r="D19" s="10">
        <v>0</v>
      </c>
      <c r="E19" s="11">
        <v>0</v>
      </c>
      <c r="F19" s="2">
        <v>13</v>
      </c>
    </row>
    <row r="20" ht="17.1" customHeight="1" spans="1:6">
      <c r="A20" s="2" t="s">
        <v>18</v>
      </c>
      <c r="B20" s="2" t="s">
        <v>35</v>
      </c>
      <c r="C20" s="12" t="s">
        <v>43</v>
      </c>
      <c r="D20" s="13">
        <v>7851</v>
      </c>
      <c r="E20" s="14">
        <v>0</v>
      </c>
      <c r="F20" s="2">
        <v>14</v>
      </c>
    </row>
    <row r="21" ht="19.5" customHeight="1" spans="1:6">
      <c r="A21" s="2" t="s">
        <v>18</v>
      </c>
      <c r="B21" s="2" t="s">
        <v>44</v>
      </c>
      <c r="C21" s="17" t="s">
        <v>45</v>
      </c>
      <c r="D21" s="18">
        <f>D22+D23</f>
        <v>1017173.1243</v>
      </c>
      <c r="E21" s="19">
        <f>E22+E23</f>
        <v>565905.74</v>
      </c>
      <c r="F21" s="2">
        <v>15</v>
      </c>
    </row>
    <row r="22" ht="19.5" customHeight="1" spans="1:6">
      <c r="A22" s="2" t="s">
        <v>18</v>
      </c>
      <c r="B22" s="2" t="s">
        <v>46</v>
      </c>
      <c r="C22" s="17" t="s">
        <v>47</v>
      </c>
      <c r="D22" s="18">
        <f>325171.5+1243.6243</f>
        <v>326415.1243</v>
      </c>
      <c r="E22" s="19">
        <f>83553+236.74</f>
        <v>83789.74</v>
      </c>
      <c r="F22" s="2">
        <v>16</v>
      </c>
    </row>
    <row r="23" ht="19.5" customHeight="1" spans="1:6">
      <c r="A23" s="2" t="s">
        <v>18</v>
      </c>
      <c r="B23" s="2" t="s">
        <v>48</v>
      </c>
      <c r="C23" s="20" t="s">
        <v>49</v>
      </c>
      <c r="D23" s="21">
        <v>690758</v>
      </c>
      <c r="E23" s="22">
        <v>482116</v>
      </c>
      <c r="F23" s="2">
        <v>17</v>
      </c>
    </row>
    <row r="24" ht="19.5" customHeight="1" spans="1:6">
      <c r="A24" s="2" t="s">
        <v>18</v>
      </c>
      <c r="B24" s="2" t="s">
        <v>50</v>
      </c>
      <c r="C24" s="17" t="s">
        <v>51</v>
      </c>
      <c r="D24" s="18">
        <f>D25+D26</f>
        <v>265521.23</v>
      </c>
      <c r="E24" s="19">
        <f>E25+E26</f>
        <v>102735.01</v>
      </c>
      <c r="F24" s="2">
        <v>18</v>
      </c>
    </row>
    <row r="25" ht="19.5" customHeight="1" spans="1:6">
      <c r="A25" s="2" t="s">
        <v>18</v>
      </c>
      <c r="B25" s="2" t="s">
        <v>52</v>
      </c>
      <c r="C25" s="17" t="s">
        <v>47</v>
      </c>
      <c r="D25" s="18">
        <f>74024.88+2657.24</f>
        <v>76682.12</v>
      </c>
      <c r="E25" s="19">
        <f>24300.55+144.97</f>
        <v>24445.52</v>
      </c>
      <c r="F25" s="2">
        <v>19</v>
      </c>
    </row>
    <row r="26" ht="19.5" customHeight="1" spans="1:6">
      <c r="A26" s="2" t="s">
        <v>18</v>
      </c>
      <c r="B26" s="2" t="s">
        <v>53</v>
      </c>
      <c r="C26" s="20" t="s">
        <v>49</v>
      </c>
      <c r="D26" s="21">
        <f>186019.95+2819.16</f>
        <v>188839.11</v>
      </c>
      <c r="E26" s="22">
        <f>77095.11+1194.38</f>
        <v>78289.49</v>
      </c>
      <c r="F26" s="2">
        <v>20</v>
      </c>
    </row>
    <row r="27" ht="19.5" customHeight="1" spans="1:6">
      <c r="A27" s="2" t="s">
        <v>18</v>
      </c>
      <c r="B27" s="2" t="s">
        <v>54</v>
      </c>
      <c r="C27" s="17" t="s">
        <v>55</v>
      </c>
      <c r="D27" s="18">
        <v>8482430</v>
      </c>
      <c r="E27" s="19">
        <v>3231980.65734</v>
      </c>
      <c r="F27" s="2">
        <v>21</v>
      </c>
    </row>
    <row r="28" ht="19.5" customHeight="1" spans="1:6">
      <c r="A28" s="2" t="s">
        <v>18</v>
      </c>
      <c r="B28" s="2" t="s">
        <v>56</v>
      </c>
      <c r="C28" s="17" t="s">
        <v>22</v>
      </c>
      <c r="D28" s="18">
        <v>2339683</v>
      </c>
      <c r="E28" s="19">
        <v>830427.65734</v>
      </c>
      <c r="F28" s="2">
        <v>22</v>
      </c>
    </row>
    <row r="29" ht="19.5" customHeight="1" spans="1:6">
      <c r="A29" s="2" t="s">
        <v>18</v>
      </c>
      <c r="B29" s="2" t="s">
        <v>57</v>
      </c>
      <c r="C29" s="20" t="s">
        <v>24</v>
      </c>
      <c r="D29" s="21">
        <v>6142747</v>
      </c>
      <c r="E29" s="22">
        <v>2401553</v>
      </c>
      <c r="F29" s="2">
        <v>23</v>
      </c>
    </row>
    <row r="30" ht="19.5" customHeight="1" spans="1:6">
      <c r="A30" s="2" t="s">
        <v>18</v>
      </c>
      <c r="B30" s="2" t="s">
        <v>58</v>
      </c>
      <c r="C30" s="17" t="s">
        <v>59</v>
      </c>
      <c r="D30" s="18">
        <v>8699510</v>
      </c>
      <c r="E30" s="19">
        <v>3416354</v>
      </c>
      <c r="F30" s="2">
        <v>24</v>
      </c>
    </row>
    <row r="31" ht="19.5" customHeight="1" spans="1:6">
      <c r="A31" s="2" t="s">
        <v>18</v>
      </c>
      <c r="B31" s="2" t="s">
        <v>60</v>
      </c>
      <c r="C31" s="23" t="s">
        <v>22</v>
      </c>
      <c r="D31" s="24">
        <v>2354925</v>
      </c>
      <c r="E31" s="19">
        <v>838964</v>
      </c>
      <c r="F31" s="2">
        <v>25</v>
      </c>
    </row>
    <row r="32" ht="19.5" customHeight="1" spans="1:6">
      <c r="A32" s="2" t="s">
        <v>18</v>
      </c>
      <c r="B32" s="2" t="s">
        <v>61</v>
      </c>
      <c r="C32" s="25" t="s">
        <v>24</v>
      </c>
      <c r="D32" s="24">
        <v>6344585</v>
      </c>
      <c r="E32" s="19">
        <v>2577390</v>
      </c>
      <c r="F32" s="2">
        <v>26</v>
      </c>
    </row>
    <row r="33" ht="14.25" customHeight="1" spans="1:5">
      <c r="A33" s="2">
        <v>0</v>
      </c>
      <c r="C33" s="26"/>
      <c r="D33" s="26"/>
      <c r="E33" s="26"/>
    </row>
  </sheetData>
  <mergeCells count="2">
    <mergeCell ref="C4:E4"/>
    <mergeCell ref="C33:E33"/>
  </mergeCells>
  <pageMargins left="0.75" right="0.75" top="0.268999993801117" bottom="0.268999993801117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表二十七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2022-12-01T01:30:00Z</dcterms:created>
  <dcterms:modified xsi:type="dcterms:W3CDTF">2024-08-08T02:20:37Z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2052-11.8.2.8808</vt:lpwstr>
  </property>
</Properties>
</file>