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9735" activeTab="0"/>
  </bookViews>
  <sheets>
    <sheet name="附表12部门财政拨款收支总表" sheetId="1" r:id="rId1"/>
    <sheet name="附表13部门一般公共预算支出预算表" sheetId="2" r:id="rId2"/>
    <sheet name="附表14部门一般公共预算基本支出表" sheetId="3" r:id="rId3"/>
    <sheet name="附表15部门政府性基金收支预算" sheetId="4" r:id="rId4"/>
    <sheet name="附表16部门预算收入收支总表" sheetId="5" r:id="rId5"/>
    <sheet name="附表17部门收入预算总表" sheetId="6" r:id="rId6"/>
    <sheet name="附表18部门支出预算总表" sheetId="7" r:id="rId7"/>
    <sheet name="附表19部门三公经费预算情况表" sheetId="8" r:id="rId8"/>
  </sheets>
  <definedNames>
    <definedName name="_xlnm.Print_Area" localSheetId="0">'附表12部门财政拨款收支总表'!$A$1:$F$36</definedName>
    <definedName name="_xlnm.Print_Area" localSheetId="1">'附表13部门一般公共预算支出预算表'!$A$1:$E$20</definedName>
    <definedName name="_xlnm.Print_Area" localSheetId="2">'附表14部门一般公共预算基本支出表'!$A$1:$C$36</definedName>
    <definedName name="_xlnm.Print_Area" localSheetId="3">'附表15部门政府性基金收支预算'!$A$1:$F$5</definedName>
    <definedName name="_xlnm.Print_Area" localSheetId="4">'附表16部门预算收入收支总表'!$A$1:$I$36</definedName>
    <definedName name="_xlnm.Print_Area" localSheetId="5">'附表17部门收入预算总表'!$A$1:$M$20</definedName>
    <definedName name="_xlnm.Print_Area" localSheetId="6">'附表18部门支出预算总表'!$A$1:$E$20</definedName>
    <definedName name="_xlnm.Print_Area" localSheetId="7">'附表19部门三公经费预算情况表'!$A$1:$B$10</definedName>
    <definedName name="_xlnm.Print_Titles" localSheetId="0">'附表12部门财政拨款收支总表'!$1:$6</definedName>
    <definedName name="_xlnm.Print_Titles" localSheetId="1">'附表13部门一般公共预算支出预算表'!$1:$5</definedName>
    <definedName name="_xlnm.Print_Titles" localSheetId="2">'附表14部门一般公共预算基本支出表'!$1:$5</definedName>
    <definedName name="_xlnm.Print_Titles" localSheetId="3">'附表15部门政府性基金收支预算'!$1:$5</definedName>
    <definedName name="_xlnm.Print_Titles" localSheetId="4">'附表16部门预算收入收支总表'!$1:$4</definedName>
    <definedName name="_xlnm.Print_Titles" localSheetId="5">'附表17部门收入预算总表'!$1:$5</definedName>
    <definedName name="_xlnm.Print_Titles" localSheetId="6">'附表18部门支出预算总表'!$1:$5</definedName>
    <definedName name="_xlnm.Print_Titles" localSheetId="7">'附表19部门三公经费预算情况表'!$1:$4</definedName>
  </definedNames>
  <calcPr fullCalcOnLoad="1"/>
</workbook>
</file>

<file path=xl/sharedStrings.xml><?xml version="1.0" encoding="utf-8"?>
<sst xmlns="http://schemas.openxmlformats.org/spreadsheetml/2006/main" count="274" uniqueCount="222">
  <si>
    <t>支出总计</t>
  </si>
  <si>
    <t>合计</t>
  </si>
  <si>
    <t>收入总计</t>
  </si>
  <si>
    <t>单位：万元</t>
  </si>
  <si>
    <t>项目</t>
  </si>
  <si>
    <t>预算数</t>
  </si>
  <si>
    <t>单位：万元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</si>
  <si>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</si>
  <si>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</si>
  <si>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</si>
  <si>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</si>
  <si>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</si>
  <si>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</si>
  <si>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</si>
  <si>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</si>
  <si>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</si>
  <si>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2016年部门财政拨款收支预算总表</t>
  </si>
  <si>
    <t>二、本年收入</t>
  </si>
  <si>
    <t>一、上年结转</t>
  </si>
  <si>
    <t>（一）一般公共预算拨款</t>
  </si>
  <si>
    <t>（二）政府性基金预算拨款</t>
  </si>
  <si>
    <t>一、本年支出</t>
  </si>
  <si>
    <t>（一）一般公共服务支出</t>
  </si>
  <si>
    <t>支  出</t>
  </si>
  <si>
    <t>（八）社会保障和就业支出</t>
  </si>
  <si>
    <t>一般公共预算财政拨款</t>
  </si>
  <si>
    <t>政府性基金预算财政拨款</t>
  </si>
  <si>
    <t xml:space="preserve">收   入             </t>
  </si>
  <si>
    <t xml:space="preserve">  政府性基金预算拨款</t>
  </si>
  <si>
    <t>科目编码</t>
  </si>
  <si>
    <t>科目名称</t>
  </si>
  <si>
    <t>合计</t>
  </si>
  <si>
    <t>基本支出</t>
  </si>
  <si>
    <t>项目支出</t>
  </si>
  <si>
    <t>2016年部门一般公共预算支出预算表</t>
  </si>
  <si>
    <t>经济分类科目</t>
  </si>
  <si>
    <t>科目编码</t>
  </si>
  <si>
    <t>科目名称</t>
  </si>
  <si>
    <t>2016年部门一般公共预算基本支出预算表</t>
  </si>
  <si>
    <t>单位：万元</t>
  </si>
  <si>
    <t>附表12</t>
  </si>
  <si>
    <t xml:space="preserve">    经常收入预算拨款</t>
  </si>
  <si>
    <t xml:space="preserve">    国库管理非税收入</t>
  </si>
  <si>
    <t>附表13</t>
  </si>
  <si>
    <t>附表14</t>
  </si>
  <si>
    <t>附表19</t>
  </si>
  <si>
    <t>注：本表反映部门财政拨款收入、支出预算情况。</t>
  </si>
  <si>
    <t>2016年部门“三公”经费预算表</t>
  </si>
  <si>
    <t>功能分类科目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</si>
  <si>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</si>
  <si>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</si>
  <si>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</si>
  <si>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</si>
  <si>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</si>
  <si>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</si>
  <si>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</si>
  <si>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八、社会保障与就业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</si>
  <si>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</si>
  <si>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</si>
  <si>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</si>
  <si>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</si>
  <si>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</si>
  <si>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</si>
  <si>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</si>
  <si>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</si>
  <si>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</si>
  <si>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</si>
  <si>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</si>
  <si>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</si>
  <si>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</si>
  <si>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</si>
  <si>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</si>
  <si>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</si>
  <si>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</si>
  <si>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</si>
  <si>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</si>
  <si>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收   入   总   计</t>
  </si>
  <si>
    <t>支　出  总　计</t>
  </si>
  <si>
    <t>2016年部门预算收支总表</t>
  </si>
  <si>
    <t>收         入</t>
  </si>
  <si>
    <t>收入项目</t>
  </si>
  <si>
    <t>支出功能分类科目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</si>
  <si>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</si>
  <si>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</si>
  <si>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</si>
  <si>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</si>
  <si>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>上年结余收入</t>
  </si>
  <si>
    <t>四、其他收入</t>
  </si>
  <si>
    <t>结转下年</t>
  </si>
  <si>
    <t>（九）社会保险基金支出</t>
  </si>
  <si>
    <t>（十一）节能环保</t>
  </si>
  <si>
    <t>（十）医疗卫生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</si>
  <si>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</si>
  <si>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</si>
  <si>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</si>
  <si>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</si>
  <si>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</si>
  <si>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</si>
  <si>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</si>
  <si>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</si>
  <si>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</si>
  <si>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（二十一）粮油物资储备事务</t>
  </si>
  <si>
    <t>（二十二）预备费</t>
  </si>
  <si>
    <t>（二十三）国债还本付息支出</t>
  </si>
  <si>
    <t>（二十四）其他支出</t>
  </si>
  <si>
    <t>（二十五）转移性支出</t>
  </si>
  <si>
    <t>结转下年</t>
  </si>
  <si>
    <t>附表15</t>
  </si>
  <si>
    <t>2016年部门政府性基金预算收支预算表</t>
  </si>
  <si>
    <t>科目名称</t>
  </si>
  <si>
    <t>本年政府性基金财政拨款收入</t>
  </si>
  <si>
    <t>本年政府性基金财政拨款支出</t>
  </si>
  <si>
    <t>基本支出</t>
  </si>
  <si>
    <t>项目支出</t>
  </si>
  <si>
    <t>基本支出</t>
  </si>
  <si>
    <t>附表18</t>
  </si>
  <si>
    <t>2016年部门支出预算总表</t>
  </si>
  <si>
    <t>单位：万元</t>
  </si>
  <si>
    <t>功能分类科目</t>
  </si>
  <si>
    <t>合计</t>
  </si>
  <si>
    <t>项目支出</t>
  </si>
  <si>
    <t>科目编码</t>
  </si>
  <si>
    <t>科目名称</t>
  </si>
  <si>
    <t>一、一般公共预算拨款收入</t>
  </si>
  <si>
    <t>三、政府性基金预算拨款收入</t>
  </si>
  <si>
    <t>二、纳入专户管理政府非税收入</t>
  </si>
  <si>
    <t xml:space="preserve">     其他</t>
  </si>
  <si>
    <t>上年结余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</si>
  <si>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</si>
  <si>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</si>
  <si>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</si>
  <si>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</si>
  <si>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</si>
  <si>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</si>
  <si>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</si>
  <si>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附表17</t>
  </si>
  <si>
    <t>2016年部门收入预算总表</t>
  </si>
  <si>
    <t>一般公共预算拨款收入</t>
  </si>
  <si>
    <t>政府性基金预算拨款收入</t>
  </si>
  <si>
    <t>纳入专户管理的政府非税收入</t>
  </si>
  <si>
    <t>（七）文化体育与传媒支出</t>
  </si>
  <si>
    <t>（六）科学技术支出</t>
  </si>
  <si>
    <t>（五）教育支出</t>
  </si>
  <si>
    <t>（四）公共安全支出</t>
  </si>
  <si>
    <t>（三）国防支出</t>
  </si>
  <si>
    <t>（二）外交支出</t>
  </si>
  <si>
    <t>单位名称:交警支队</t>
  </si>
  <si>
    <t>合计</t>
  </si>
  <si>
    <t>公共安全支出</t>
  </si>
  <si>
    <t xml:space="preserve">  公安</t>
  </si>
  <si>
    <t xml:space="preserve">    行政运行（公安）</t>
  </si>
  <si>
    <t xml:space="preserve">    道路交通管理</t>
  </si>
  <si>
    <t>社会保障和就业支出</t>
  </si>
  <si>
    <t xml:space="preserve">  财政对社会保险基金的补助</t>
  </si>
  <si>
    <t xml:space="preserve">    财政对基本养老保险基金的补助</t>
  </si>
  <si>
    <t xml:space="preserve">    财政对生育保险基金的补助</t>
  </si>
  <si>
    <t>医疗卫生与计划生育支出</t>
  </si>
  <si>
    <t xml:space="preserve">  医疗保障</t>
  </si>
  <si>
    <t xml:space="preserve">    行政单位医疗</t>
  </si>
  <si>
    <t>住房保障支出</t>
  </si>
  <si>
    <t xml:space="preserve">  住房改革支出</t>
  </si>
  <si>
    <t xml:space="preserve">    住房公积金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</si>
  <si>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</si>
  <si>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</si>
  <si>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</si>
  <si>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</si>
  <si>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</si>
  <si>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</si>
  <si>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</si>
  <si>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</si>
  <si>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</si>
  <si>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</si>
  <si>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30106</t>
  </si>
  <si>
    <t xml:space="preserve">  伙食补助费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</si>
  <si>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</si>
  <si>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</si>
  <si>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</si>
  <si>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</si>
  <si>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</si>
  <si>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</si>
  <si>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</si>
  <si>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</si>
  <si>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</si>
  <si>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</si>
  <si>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</si>
  <si>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</si>
  <si>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</si>
  <si>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</si>
  <si>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</si>
  <si>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</si>
  <si>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</si>
  <si>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</si>
  <si>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</si>
  <si>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</si>
  <si>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</si>
  <si>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</si>
  <si>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</si>
  <si>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</si>
  <si>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</si>
  <si>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</si>
  <si>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30280</t>
  </si>
  <si>
    <t xml:space="preserve">  计生专项</t>
  </si>
  <si>
    <t xml:space="preserve">  30281</t>
  </si>
  <si>
    <t xml:space="preserve">  招商专项</t>
  </si>
  <si>
    <t xml:space="preserve">  30282</t>
  </si>
  <si>
    <t xml:space="preserve">  普法专项</t>
  </si>
  <si>
    <t xml:space="preserve">  30284</t>
  </si>
  <si>
    <t xml:space="preserve">  网络运行费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</si>
  <si>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</si>
  <si>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</si>
  <si>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</si>
  <si>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</si>
  <si>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</si>
  <si>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</si>
  <si>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</si>
  <si>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</si>
  <si>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</si>
  <si>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</si>
  <si>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</si>
  <si>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</si>
  <si>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 xml:space="preserve">  30399</t>
  </si>
  <si>
    <t xml:space="preserve">  其他对个人和家庭的补助支出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</si>
</sst>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0_ "/>
    <numFmt numFmtId="187" formatCode="0.0_);[Red]\(0.0\)"/>
    <numFmt numFmtId="188" formatCode="0.00_ "/>
    <numFmt numFmtId="189" formatCode="#,##0.00_ "/>
    <numFmt numFmtId="190" formatCode="#,##0.0_ "/>
    <numFmt numFmtId="191" formatCode="0.00_);[Red]\(0.00\)"/>
    <numFmt numFmtId="192" formatCode="0.000000_);[Red]\(0.000000\)"/>
    <numFmt numFmtId="193" formatCode="#,##0.0"/>
    <numFmt numFmtId="194" formatCode="#,##0.0000"/>
    <numFmt numFmtId="195" formatCode="* #,##0.00;* \-#,##0.00;* &quot;&quot;??;@"/>
    <numFmt numFmtId="196" formatCode=";;"/>
    <numFmt numFmtId="197" formatCode="0.00;[Red]0.00"/>
    <numFmt numFmtId="198" formatCode="#,##0.0000_ 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u val="single"/>
      <sz val="9"/>
      <color indexed="3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u val="single"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56">
      <alignment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>
      <alignment vertical="center"/>
      <protection/>
    </xf>
    <xf numFmtId="0" fontId="3" fillId="0" borderId="0" xfId="56">
      <alignment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7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Alignment="1">
      <alignment vertical="center"/>
      <protection/>
    </xf>
    <xf numFmtId="0" fontId="5" fillId="0" borderId="10" xfId="56" applyFont="1" applyBorder="1">
      <alignment vertical="center"/>
      <protection/>
    </xf>
    <xf numFmtId="193" fontId="5" fillId="0" borderId="10" xfId="56" applyNumberFormat="1" applyFont="1" applyFill="1" applyBorder="1" applyAlignment="1" applyProtection="1">
      <alignment horizontal="right" vertical="center"/>
      <protection/>
    </xf>
    <xf numFmtId="193" fontId="5" fillId="0" borderId="10" xfId="56" applyNumberFormat="1" applyFont="1" applyFill="1" applyBorder="1" applyAlignment="1">
      <alignment vertical="center"/>
      <protection/>
    </xf>
    <xf numFmtId="193" fontId="5" fillId="0" borderId="10" xfId="56" applyNumberFormat="1" applyFont="1" applyFill="1" applyBorder="1" applyAlignment="1" applyProtection="1">
      <alignment vertical="center"/>
      <protection/>
    </xf>
    <xf numFmtId="193" fontId="5" fillId="0" borderId="10" xfId="56" applyNumberFormat="1" applyFont="1" applyFill="1" applyBorder="1">
      <alignment vertical="center"/>
      <protection/>
    </xf>
    <xf numFmtId="193" fontId="5" fillId="0" borderId="10" xfId="56" applyNumberFormat="1" applyFont="1" applyFill="1" applyBorder="1" applyAlignment="1">
      <alignment horizontal="right" vertical="center"/>
      <protection/>
    </xf>
    <xf numFmtId="0" fontId="6" fillId="0" borderId="0" xfId="56" applyFont="1" applyFill="1">
      <alignment vertical="center"/>
      <protection/>
    </xf>
    <xf numFmtId="193" fontId="7" fillId="0" borderId="10" xfId="56" applyNumberFormat="1" applyFont="1" applyFill="1" applyBorder="1" applyAlignment="1" applyProtection="1">
      <alignment horizontal="center" vertical="center"/>
      <protection/>
    </xf>
    <xf numFmtId="0" fontId="3" fillId="0" borderId="0" xfId="56">
      <alignment/>
      <protection/>
    </xf>
    <xf numFmtId="0" fontId="3" fillId="0" borderId="0" xfId="56" applyFill="1">
      <alignment/>
      <protection/>
    </xf>
    <xf numFmtId="0" fontId="1" fillId="0" borderId="0" xfId="56" applyAlignment="1">
      <alignment horizont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193" fontId="6" fillId="0" borderId="0" xfId="56" applyNumberFormat="1" applyFont="1" applyFill="1" applyBorder="1" applyAlignment="1">
      <alignment horizontal="right" vertical="center"/>
      <protection/>
    </xf>
    <xf numFmtId="193" fontId="7" fillId="0" borderId="10" xfId="56" applyNumberFormat="1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25" fillId="0" borderId="0" xfId="54" applyFont="1">
      <alignment/>
      <protection/>
    </xf>
    <xf numFmtId="0" fontId="5" fillId="0" borderId="0" xfId="56" applyFont="1">
      <alignment/>
      <protection/>
    </xf>
    <xf numFmtId="0" fontId="4" fillId="0" borderId="10" xfId="0" applyFont="1" applyBorder="1" applyAlignment="1">
      <alignment horizontal="center" vertical="center"/>
    </xf>
    <xf numFmtId="0" fontId="3" fillId="0" borderId="10" xfId="56" applyBorder="1">
      <alignment vertical="center"/>
      <protection/>
    </xf>
    <xf numFmtId="0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right" vertical="center"/>
    </xf>
    <xf numFmtId="0" fontId="31" fillId="0" borderId="0" xfId="55" applyNumberFormat="1" applyFont="1" applyFill="1" applyAlignment="1" applyProtection="1">
      <alignment horizontal="centerContinuous" vertical="center"/>
      <protection/>
    </xf>
    <xf numFmtId="0" fontId="32" fillId="0" borderId="0" xfId="55" applyNumberFormat="1" applyFont="1" applyFill="1" applyAlignment="1" applyProtection="1">
      <alignment horizontal="centerContinuous" vertical="center"/>
      <protection/>
    </xf>
    <xf numFmtId="4" fontId="32" fillId="0" borderId="0" xfId="55" applyNumberFormat="1" applyFont="1" applyFill="1" applyAlignment="1" applyProtection="1">
      <alignment horizontal="centerContinuous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0" xfId="55">
      <alignment vertical="center"/>
      <protection/>
    </xf>
    <xf numFmtId="0" fontId="6" fillId="0" borderId="0" xfId="55" applyFont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6" fillId="0" borderId="10" xfId="55" applyNumberFormat="1" applyFont="1" applyFill="1" applyBorder="1" applyAlignment="1" applyProtection="1">
      <alignment horizontal="centerContinuous" vertical="center"/>
      <protection/>
    </xf>
    <xf numFmtId="0" fontId="3" fillId="0" borderId="0" xfId="55" applyFill="1">
      <alignment vertical="center"/>
      <protection/>
    </xf>
    <xf numFmtId="0" fontId="6" fillId="0" borderId="10" xfId="55" applyNumberFormat="1" applyFont="1" applyFill="1" applyBorder="1" applyAlignment="1" applyProtection="1">
      <alignment horizontal="center" vertical="center"/>
      <protection/>
    </xf>
    <xf numFmtId="0" fontId="6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10" xfId="55" applyNumberFormat="1" applyFont="1" applyFill="1" applyBorder="1" applyAlignment="1" applyProtection="1">
      <alignment vertical="center"/>
      <protection/>
    </xf>
    <xf numFmtId="0" fontId="6" fillId="0" borderId="10" xfId="55" applyNumberFormat="1" applyFont="1" applyFill="1" applyBorder="1" applyAlignment="1" applyProtection="1">
      <alignment horizontal="right" vertical="center"/>
      <protection/>
    </xf>
    <xf numFmtId="0" fontId="6" fillId="0" borderId="10" xfId="55" applyFont="1" applyFill="1" applyBorder="1" applyAlignment="1">
      <alignment vertical="center"/>
      <protection/>
    </xf>
    <xf numFmtId="0" fontId="6" fillId="0" borderId="10" xfId="55" applyNumberFormat="1" applyFont="1" applyFill="1" applyBorder="1" applyAlignment="1" applyProtection="1">
      <alignment horizontal="left" vertical="center"/>
      <protection/>
    </xf>
    <xf numFmtId="191" fontId="6" fillId="0" borderId="10" xfId="55" applyNumberFormat="1" applyFont="1" applyFill="1" applyBorder="1" applyAlignment="1">
      <alignment vertical="center"/>
      <protection/>
    </xf>
    <xf numFmtId="191" fontId="6" fillId="0" borderId="0" xfId="55" applyNumberFormat="1" applyFont="1" applyFill="1" applyAlignment="1">
      <alignment vertical="center"/>
      <protection/>
    </xf>
    <xf numFmtId="4" fontId="6" fillId="0" borderId="10" xfId="55" applyNumberFormat="1" applyFont="1" applyFill="1" applyBorder="1" applyAlignment="1" applyProtection="1">
      <alignment horizontal="right" vertical="center"/>
      <protection/>
    </xf>
    <xf numFmtId="0" fontId="6" fillId="0" borderId="10" xfId="55" applyFont="1" applyFill="1" applyBorder="1">
      <alignment vertical="center"/>
      <protection/>
    </xf>
    <xf numFmtId="4" fontId="3" fillId="0" borderId="0" xfId="55" applyNumberFormat="1" applyAlignment="1">
      <alignment horizontal="right" vertical="center"/>
      <protection/>
    </xf>
    <xf numFmtId="4" fontId="7" fillId="0" borderId="10" xfId="56" applyNumberFormat="1" applyFont="1" applyFill="1" applyBorder="1" applyAlignment="1" applyProtection="1">
      <alignment horizontal="right"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193" fontId="6" fillId="0" borderId="0" xfId="56" applyNumberFormat="1" applyFont="1" applyFill="1" applyBorder="1" applyAlignment="1">
      <alignment horizontal="left" vertical="center"/>
      <protection/>
    </xf>
    <xf numFmtId="0" fontId="27" fillId="0" borderId="0" xfId="56" applyNumberFormat="1" applyFont="1" applyFill="1" applyBorder="1" applyAlignment="1" applyProtection="1">
      <alignment horizontal="centerContinuous" vertical="center"/>
      <protection/>
    </xf>
    <xf numFmtId="0" fontId="35" fillId="0" borderId="0" xfId="56" applyNumberFormat="1" applyFont="1" applyFill="1" applyBorder="1" applyAlignment="1" applyProtection="1">
      <alignment horizontal="centerContinuous" vertical="center"/>
      <protection/>
    </xf>
    <xf numFmtId="4" fontId="3" fillId="0" borderId="10" xfId="55" applyNumberFormat="1" applyFont="1" applyBorder="1">
      <alignment vertical="center"/>
      <protection/>
    </xf>
    <xf numFmtId="4" fontId="3" fillId="0" borderId="10" xfId="55" applyNumberFormat="1" applyFont="1" applyFill="1" applyBorder="1" applyAlignment="1">
      <alignment horizontal="right" vertical="center"/>
      <protection/>
    </xf>
    <xf numFmtId="4" fontId="3" fillId="0" borderId="10" xfId="56" applyNumberFormat="1" applyFont="1" applyFill="1" applyBorder="1" applyAlignment="1">
      <alignment horizontal="left"/>
      <protection/>
    </xf>
    <xf numFmtId="4" fontId="3" fillId="0" borderId="10" xfId="56" applyNumberFormat="1" applyFont="1" applyFill="1" applyBorder="1" applyAlignment="1">
      <alignment vertical="center"/>
      <protection/>
    </xf>
    <xf numFmtId="4" fontId="3" fillId="0" borderId="10" xfId="56" applyNumberFormat="1" applyFont="1" applyBorder="1">
      <alignment vertical="center"/>
      <protection/>
    </xf>
    <xf numFmtId="4" fontId="3" fillId="0" borderId="10" xfId="56" applyNumberFormat="1" applyFont="1" applyFill="1" applyBorder="1" applyAlignment="1" applyProtection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0" fontId="3" fillId="0" borderId="0" xfId="55" applyFill="1" applyAlignment="1">
      <alignment horizontal="left" vertical="center"/>
      <protection/>
    </xf>
    <xf numFmtId="0" fontId="0" fillId="0" borderId="10" xfId="0" applyFill="1" applyBorder="1" applyAlignment="1">
      <alignment/>
    </xf>
    <xf numFmtId="0" fontId="6" fillId="0" borderId="0" xfId="55" applyFont="1" applyFill="1">
      <alignment vertical="center"/>
      <protection/>
    </xf>
    <xf numFmtId="0" fontId="3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4" fontId="34" fillId="0" borderId="10" xfId="56" applyNumberFormat="1" applyFont="1" applyFill="1" applyBorder="1" applyAlignment="1">
      <alignment horizontal="right" vertical="center"/>
      <protection/>
    </xf>
    <xf numFmtId="0" fontId="6" fillId="0" borderId="11" xfId="56" applyFont="1" applyFill="1" applyBorder="1" applyAlignment="1">
      <alignment horizontal="left" vertical="center"/>
      <protection/>
    </xf>
    <xf numFmtId="0" fontId="5" fillId="0" borderId="10" xfId="56" applyFont="1" applyFill="1" applyBorder="1">
      <alignment vertical="center"/>
      <protection/>
    </xf>
    <xf numFmtId="4" fontId="3" fillId="0" borderId="10" xfId="56" applyNumberFormat="1" applyFont="1" applyFill="1" applyBorder="1" applyAlignment="1" applyProtection="1">
      <alignment horizontal="right" vertical="center"/>
      <protection/>
    </xf>
    <xf numFmtId="0" fontId="3" fillId="0" borderId="0" xfId="56" applyFill="1">
      <alignment vertical="center"/>
      <protection/>
    </xf>
    <xf numFmtId="0" fontId="3" fillId="0" borderId="10" xfId="56" applyFill="1" applyBorder="1">
      <alignment vertical="center"/>
      <protection/>
    </xf>
    <xf numFmtId="0" fontId="0" fillId="0" borderId="10" xfId="0" applyNumberFormat="1" applyFill="1" applyBorder="1" applyAlignment="1">
      <alignment horizontal="left" vertical="center"/>
    </xf>
    <xf numFmtId="0" fontId="3" fillId="0" borderId="10" xfId="56" applyNumberFormat="1" applyFont="1" applyFill="1" applyBorder="1" applyAlignment="1">
      <alignment horizontal="left" vertical="center"/>
      <protection/>
    </xf>
    <xf numFmtId="0" fontId="1" fillId="0" borderId="0" xfId="56" applyFill="1">
      <alignment/>
      <protection/>
    </xf>
    <xf numFmtId="49" fontId="33" fillId="0" borderId="10" xfId="0" applyNumberFormat="1" applyFont="1" applyFill="1" applyBorder="1" applyAlignment="1">
      <alignment horizontal="left" vertical="center"/>
    </xf>
    <xf numFmtId="0" fontId="33" fillId="0" borderId="10" xfId="0" applyNumberFormat="1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56" applyNumberFormat="1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0" fontId="3" fillId="0" borderId="0" xfId="56" applyFont="1" applyFill="1">
      <alignment vertical="center"/>
      <protection/>
    </xf>
    <xf numFmtId="4" fontId="3" fillId="0" borderId="10" xfId="55" applyNumberFormat="1" applyFont="1" applyFill="1" applyBorder="1" applyAlignment="1" applyProtection="1">
      <alignment horizontal="right" vertical="center"/>
      <protection/>
    </xf>
    <xf numFmtId="191" fontId="3" fillId="0" borderId="0" xfId="55" applyNumberFormat="1" applyFill="1">
      <alignment vertical="center"/>
      <protection/>
    </xf>
    <xf numFmtId="0" fontId="7" fillId="0" borderId="10" xfId="56" applyNumberFormat="1" applyFont="1" applyFill="1" applyBorder="1" applyAlignment="1" applyProtection="1">
      <alignment horizontal="center" vertical="center"/>
      <protection/>
    </xf>
    <xf numFmtId="0" fontId="27" fillId="0" borderId="0" xfId="56" applyNumberFormat="1" applyFont="1" applyFill="1" applyBorder="1" applyAlignment="1" applyProtection="1">
      <alignment horizontal="center" vertical="center"/>
      <protection/>
    </xf>
    <xf numFmtId="193" fontId="7" fillId="0" borderId="10" xfId="56" applyNumberFormat="1" applyFont="1" applyFill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10" xfId="57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right" vertical="center"/>
      <protection/>
    </xf>
    <xf numFmtId="0" fontId="27" fillId="0" borderId="0" xfId="56" applyFont="1" applyAlignment="1">
      <alignment horizontal="center"/>
      <protection/>
    </xf>
  </cellXfs>
  <cellStyles count="72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40FA3581598043DCAAA0FAE837666164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12年预算公开分析表（26个部门财政拨款三公经费）" xfId="54"/>
    <cellStyle name="常规_40FA3581598043DCAAA0FAE837666164" xfId="55"/>
    <cellStyle name="常规_省级部门预决算及“三公”经费公开工作方案附件" xfId="56"/>
    <cellStyle name="常规_事业单位部门决算报表（讨论稿） 2" xfId="57"/>
    <cellStyle name="Hyperlink" xfId="58"/>
    <cellStyle name="好" xfId="59"/>
    <cellStyle name="好_40FA3581598043DCAAA0FAE837666164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tabSelected="1" workbookViewId="0" topLeftCell="A1">
      <selection activeCell="A1" sqref="A1"/>
    </sheetView>
  </sheetViews>
  <sheetFormatPr defaultColWidth="6.875" defaultRowHeight="13.5"/>
  <cols>
    <col min="1" max="1" width="33.75390625" style="1" customWidth="1"/>
    <col min="2" max="2" width="17.50390625" style="1" customWidth="1"/>
    <col min="3" max="3" width="27.00390625" style="1" customWidth="1"/>
    <col min="4" max="4" width="15.75390625" style="1" customWidth="1"/>
    <col min="5" max="5" width="16.50390625" style="1" customWidth="1"/>
    <col min="6" max="6" width="14.625" style="1" customWidth="1"/>
    <col min="7" max="161" width="5.00390625" style="1" customWidth="1"/>
    <col min="162" max="16384" width="5.125" style="1" customWidth="1"/>
  </cols>
  <sheetData>
    <row r="1" ht="17.25" customHeight="1">
      <c r="A1" s="27" t="s">
        <v>40</v>
      </c>
    </row>
    <row r="2" spans="1:253" s="4" customFormat="1" ht="26.25" customHeight="1">
      <c r="A2" s="89" t="s">
        <v>16</v>
      </c>
      <c r="B2" s="89"/>
      <c r="C2" s="89"/>
      <c r="D2" s="89"/>
      <c r="E2" s="89"/>
      <c r="F2" s="8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5" t="s">
        <v>146</v>
      </c>
      <c r="B3" s="5"/>
      <c r="C3" s="2"/>
      <c r="D3" s="2"/>
      <c r="F3" s="6" t="s">
        <v>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88" t="s">
        <v>27</v>
      </c>
      <c r="B4" s="88"/>
      <c r="C4" s="88" t="s">
        <v>23</v>
      </c>
      <c r="D4" s="88"/>
      <c r="E4" s="88"/>
      <c r="F4" s="8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7" t="s">
        <v>4</v>
      </c>
      <c r="B5" s="7" t="s">
        <v>5</v>
      </c>
      <c r="C5" s="7" t="s">
        <v>4</v>
      </c>
      <c r="D5" s="7" t="s">
        <v>1</v>
      </c>
      <c r="E5" s="30" t="s">
        <v>25</v>
      </c>
      <c r="F5" s="30" t="s">
        <v>26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74" customFormat="1" ht="19.5" customHeight="1">
      <c r="A6" s="72" t="s">
        <v>18</v>
      </c>
      <c r="B6" s="10"/>
      <c r="C6" s="11" t="s">
        <v>21</v>
      </c>
      <c r="D6" s="64">
        <f aca="true" t="shared" si="0" ref="D6:D31">E6+F6</f>
        <v>15646.42</v>
      </c>
      <c r="E6" s="73">
        <v>15646.42</v>
      </c>
      <c r="F6" s="64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74" customFormat="1" ht="19.5" customHeight="1">
      <c r="A7" s="72" t="s">
        <v>28</v>
      </c>
      <c r="B7" s="10"/>
      <c r="C7" s="72" t="s">
        <v>22</v>
      </c>
      <c r="D7" s="64">
        <f t="shared" si="0"/>
        <v>0</v>
      </c>
      <c r="E7" s="73">
        <v>0</v>
      </c>
      <c r="F7" s="64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74" customFormat="1" ht="19.5" customHeight="1">
      <c r="A8" s="75"/>
      <c r="B8" s="10"/>
      <c r="C8" s="72" t="s">
        <v>145</v>
      </c>
      <c r="D8" s="64">
        <f t="shared" si="0"/>
        <v>0</v>
      </c>
      <c r="E8" s="73">
        <v>0</v>
      </c>
      <c r="F8" s="64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74" customFormat="1" ht="19.5" customHeight="1">
      <c r="A9" s="12" t="s">
        <v>17</v>
      </c>
      <c r="B9" s="10"/>
      <c r="C9" s="72" t="s">
        <v>144</v>
      </c>
      <c r="D9" s="64">
        <f t="shared" si="0"/>
        <v>0</v>
      </c>
      <c r="E9" s="73">
        <v>0</v>
      </c>
      <c r="F9" s="64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74" customFormat="1" ht="19.5" customHeight="1">
      <c r="A10" s="72" t="s">
        <v>19</v>
      </c>
      <c r="B10" s="73">
        <v>15646.42</v>
      </c>
      <c r="C10" s="72" t="s">
        <v>143</v>
      </c>
      <c r="D10" s="64">
        <f t="shared" si="0"/>
        <v>14460.7</v>
      </c>
      <c r="E10" s="73">
        <v>14460.7</v>
      </c>
      <c r="F10" s="64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74" customFormat="1" ht="19.5" customHeight="1">
      <c r="A11" s="72" t="s">
        <v>41</v>
      </c>
      <c r="B11" s="73">
        <v>5831.52</v>
      </c>
      <c r="C11" s="72" t="s">
        <v>142</v>
      </c>
      <c r="D11" s="64">
        <f t="shared" si="0"/>
        <v>0</v>
      </c>
      <c r="E11" s="73">
        <v>0</v>
      </c>
      <c r="F11" s="64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74" customFormat="1" ht="19.5" customHeight="1">
      <c r="A12" s="72" t="s">
        <v>42</v>
      </c>
      <c r="B12" s="73">
        <v>9814.9</v>
      </c>
      <c r="C12" s="72" t="s">
        <v>141</v>
      </c>
      <c r="D12" s="64">
        <f t="shared" si="0"/>
        <v>0</v>
      </c>
      <c r="E12" s="73">
        <v>0</v>
      </c>
      <c r="F12" s="64"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74" customFormat="1" ht="19.5" customHeight="1">
      <c r="A13" s="12" t="s">
        <v>20</v>
      </c>
      <c r="B13" s="73">
        <v>0</v>
      </c>
      <c r="C13" s="72" t="s">
        <v>140</v>
      </c>
      <c r="D13" s="64">
        <f t="shared" si="0"/>
        <v>0</v>
      </c>
      <c r="E13" s="73">
        <v>0</v>
      </c>
      <c r="F13" s="64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74" customFormat="1" ht="19.5" customHeight="1">
      <c r="A14" s="72"/>
      <c r="B14" s="10"/>
      <c r="C14" s="72" t="s">
        <v>24</v>
      </c>
      <c r="D14" s="64">
        <f t="shared" si="0"/>
        <v>650.81</v>
      </c>
      <c r="E14" s="73">
        <v>650.81</v>
      </c>
      <c r="F14" s="64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74" customFormat="1" ht="19.5" customHeight="1">
      <c r="A15" s="11"/>
      <c r="B15" s="10"/>
      <c r="C15" s="46" t="s">
        <v>89</v>
      </c>
      <c r="D15" s="64">
        <f t="shared" si="0"/>
        <v>0</v>
      </c>
      <c r="E15" s="73">
        <v>0</v>
      </c>
      <c r="F15" s="64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74" customFormat="1" ht="19.5" customHeight="1">
      <c r="A16" s="12"/>
      <c r="B16" s="10"/>
      <c r="C16" s="46" t="s">
        <v>91</v>
      </c>
      <c r="D16" s="64">
        <f t="shared" si="0"/>
        <v>199</v>
      </c>
      <c r="E16" s="73">
        <v>199</v>
      </c>
      <c r="F16" s="64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74" customFormat="1" ht="19.5" customHeight="1">
      <c r="A17" s="12"/>
      <c r="B17" s="10"/>
      <c r="C17" s="46" t="s">
        <v>90</v>
      </c>
      <c r="D17" s="64">
        <f t="shared" si="0"/>
        <v>0</v>
      </c>
      <c r="E17" s="73">
        <v>0</v>
      </c>
      <c r="F17" s="64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74" customFormat="1" ht="19.5" customHeight="1">
      <c r="A18" s="12"/>
      <c r="B18" s="10"/>
      <c r="C18" s="46" t="s">
        <v>92</v>
      </c>
      <c r="D18" s="64">
        <f t="shared" si="0"/>
        <v>0</v>
      </c>
      <c r="E18" s="73">
        <v>0</v>
      </c>
      <c r="F18" s="64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74" customFormat="1" ht="19.5" customHeight="1">
      <c r="A19" s="12"/>
      <c r="B19" s="10"/>
      <c r="C19" s="46" t="s">
        <v>93</v>
      </c>
      <c r="D19" s="64">
        <f t="shared" si="0"/>
        <v>0</v>
      </c>
      <c r="E19" s="73">
        <v>0</v>
      </c>
      <c r="F19" s="64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74" customFormat="1" ht="19.5" customHeight="1">
      <c r="A20" s="12"/>
      <c r="B20" s="10"/>
      <c r="C20" s="46" t="s">
        <v>94</v>
      </c>
      <c r="D20" s="64">
        <f t="shared" si="0"/>
        <v>0</v>
      </c>
      <c r="E20" s="73">
        <v>0</v>
      </c>
      <c r="F20" s="64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74" customFormat="1" ht="19.5" customHeight="1">
      <c r="A21" s="12"/>
      <c r="B21" s="10"/>
      <c r="C21" s="46" t="s">
        <v>95</v>
      </c>
      <c r="D21" s="64">
        <f t="shared" si="0"/>
        <v>0</v>
      </c>
      <c r="E21" s="73">
        <v>0</v>
      </c>
      <c r="F21" s="64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74" customFormat="1" ht="19.5" customHeight="1">
      <c r="A22" s="12"/>
      <c r="B22" s="10"/>
      <c r="C22" s="46" t="s">
        <v>96</v>
      </c>
      <c r="D22" s="64">
        <f t="shared" si="0"/>
        <v>0</v>
      </c>
      <c r="E22" s="73">
        <v>0</v>
      </c>
      <c r="F22" s="64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74" customFormat="1" ht="19.5" customHeight="1">
      <c r="A23" s="12"/>
      <c r="B23" s="10"/>
      <c r="C23" s="46" t="s">
        <v>97</v>
      </c>
      <c r="D23" s="64">
        <f t="shared" si="0"/>
        <v>0</v>
      </c>
      <c r="E23" s="73">
        <v>0</v>
      </c>
      <c r="F23" s="64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74" customFormat="1" ht="19.5" customHeight="1">
      <c r="A24" s="12"/>
      <c r="B24" s="10"/>
      <c r="C24" s="46" t="s">
        <v>98</v>
      </c>
      <c r="D24" s="64">
        <f t="shared" si="0"/>
        <v>0</v>
      </c>
      <c r="E24" s="73">
        <v>0</v>
      </c>
      <c r="F24" s="64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74" customFormat="1" ht="19.5" customHeight="1">
      <c r="A25" s="12"/>
      <c r="B25" s="10"/>
      <c r="C25" s="51" t="s">
        <v>99</v>
      </c>
      <c r="D25" s="64">
        <f t="shared" si="0"/>
        <v>0</v>
      </c>
      <c r="E25" s="73">
        <v>0</v>
      </c>
      <c r="F25" s="64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74" customFormat="1" ht="19.5" customHeight="1">
      <c r="A26" s="12"/>
      <c r="B26" s="10"/>
      <c r="C26" s="47" t="s">
        <v>100</v>
      </c>
      <c r="D26" s="64">
        <f t="shared" si="0"/>
        <v>335.91</v>
      </c>
      <c r="E26" s="73">
        <v>335.91</v>
      </c>
      <c r="F26" s="64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74" customFormat="1" ht="19.5" customHeight="1">
      <c r="A27" s="12"/>
      <c r="B27" s="10"/>
      <c r="C27" s="46" t="s">
        <v>101</v>
      </c>
      <c r="D27" s="64">
        <f t="shared" si="0"/>
        <v>0</v>
      </c>
      <c r="E27" s="73">
        <v>0</v>
      </c>
      <c r="F27" s="64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74" customFormat="1" ht="19.5" customHeight="1">
      <c r="A28" s="12"/>
      <c r="B28" s="10"/>
      <c r="C28" s="46" t="s">
        <v>102</v>
      </c>
      <c r="D28" s="64">
        <f t="shared" si="0"/>
        <v>0</v>
      </c>
      <c r="E28" s="73">
        <v>0</v>
      </c>
      <c r="F28" s="64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74" customFormat="1" ht="19.5" customHeight="1">
      <c r="A29" s="12"/>
      <c r="B29" s="10"/>
      <c r="C29" s="46" t="s">
        <v>103</v>
      </c>
      <c r="D29" s="64">
        <f t="shared" si="0"/>
        <v>0</v>
      </c>
      <c r="E29" s="73">
        <v>0</v>
      </c>
      <c r="F29" s="64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74" customFormat="1" ht="19.5" customHeight="1">
      <c r="A30" s="12"/>
      <c r="B30" s="10"/>
      <c r="C30" s="46" t="s">
        <v>104</v>
      </c>
      <c r="D30" s="64">
        <f t="shared" si="0"/>
        <v>0</v>
      </c>
      <c r="E30" s="73">
        <v>0</v>
      </c>
      <c r="F30" s="64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74" customFormat="1" ht="19.5" customHeight="1">
      <c r="A31" s="12"/>
      <c r="B31" s="10"/>
      <c r="C31" s="46" t="s">
        <v>105</v>
      </c>
      <c r="D31" s="64">
        <f t="shared" si="0"/>
        <v>0</v>
      </c>
      <c r="E31" s="73">
        <v>0</v>
      </c>
      <c r="F31" s="64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19.5" customHeight="1">
      <c r="A32" s="9"/>
      <c r="B32" s="10"/>
      <c r="D32" s="62"/>
      <c r="E32" s="60"/>
      <c r="F32" s="6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19.5" customHeight="1">
      <c r="A33" s="13"/>
      <c r="B33" s="10"/>
      <c r="C33" s="9" t="s">
        <v>106</v>
      </c>
      <c r="D33" s="62">
        <f>B35-D6</f>
        <v>0</v>
      </c>
      <c r="E33" s="60"/>
      <c r="F33" s="6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19.5" customHeight="1">
      <c r="A34" s="12"/>
      <c r="B34" s="14"/>
      <c r="C34" s="29"/>
      <c r="D34" s="62"/>
      <c r="E34" s="60"/>
      <c r="F34" s="6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5" customFormat="1" ht="19.5" customHeight="1">
      <c r="A35" s="16" t="s">
        <v>2</v>
      </c>
      <c r="B35" s="53">
        <f>B11+B12+B13</f>
        <v>15646.42</v>
      </c>
      <c r="C35" s="16" t="s">
        <v>0</v>
      </c>
      <c r="D35" s="63">
        <f>D33+D6</f>
        <v>15646.42</v>
      </c>
      <c r="E35" s="73">
        <v>15646.42</v>
      </c>
      <c r="F35" s="61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4" s="17" customFormat="1" ht="18.75" customHeight="1">
      <c r="A36" s="27" t="s">
        <v>46</v>
      </c>
      <c r="C36" s="18"/>
      <c r="D36" s="18"/>
    </row>
    <row r="37" spans="3:4" s="17" customFormat="1" ht="11.25">
      <c r="C37" s="18"/>
      <c r="D37" s="18"/>
    </row>
  </sheetData>
  <sheetProtection formatCells="0" formatColumns="0" formatRows="0"/>
  <mergeCells count="3">
    <mergeCell ref="A4:B4"/>
    <mergeCell ref="C4:F4"/>
    <mergeCell ref="A2:F2"/>
  </mergeCells>
  <printOptions horizontalCentered="1"/>
  <pageMargins left="0.48" right="0.5905511811023623" top="0.37" bottom="0.5511811023622047" header="0.2755905511811024" footer="0.236220472440944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2" width="24.75390625" style="1" customWidth="1"/>
    <col min="3" max="3" width="18.50390625" style="1" customWidth="1"/>
    <col min="4" max="4" width="21.125" style="1" customWidth="1"/>
    <col min="5" max="5" width="18.75390625" style="1" customWidth="1"/>
    <col min="6" max="16384" width="9.00390625" style="1" customWidth="1"/>
  </cols>
  <sheetData>
    <row r="1" ht="14.25" customHeight="1">
      <c r="A1" s="27" t="s">
        <v>43</v>
      </c>
    </row>
    <row r="2" spans="1:5" ht="22.5" customHeight="1">
      <c r="A2" s="89" t="s">
        <v>34</v>
      </c>
      <c r="B2" s="89"/>
      <c r="C2" s="89"/>
      <c r="D2" s="89"/>
      <c r="E2" s="89"/>
    </row>
    <row r="3" spans="1:5" ht="22.5" customHeight="1">
      <c r="A3" s="55" t="s">
        <v>146</v>
      </c>
      <c r="B3" s="19"/>
      <c r="C3" s="19"/>
      <c r="D3" s="19"/>
      <c r="E3" s="22" t="s">
        <v>6</v>
      </c>
    </row>
    <row r="4" spans="1:5" ht="21" customHeight="1">
      <c r="A4" s="90" t="s">
        <v>48</v>
      </c>
      <c r="B4" s="90"/>
      <c r="C4" s="91" t="s">
        <v>5</v>
      </c>
      <c r="D4" s="91"/>
      <c r="E4" s="91"/>
    </row>
    <row r="5" spans="1:5" ht="21" customHeight="1">
      <c r="A5" s="23" t="s">
        <v>29</v>
      </c>
      <c r="B5" s="23" t="s">
        <v>30</v>
      </c>
      <c r="C5" s="20" t="s">
        <v>31</v>
      </c>
      <c r="D5" s="20" t="s">
        <v>32</v>
      </c>
      <c r="E5" s="20" t="s">
        <v>33</v>
      </c>
    </row>
    <row r="6" spans="1:5" s="78" customFormat="1" ht="18.75" customHeight="1">
      <c r="A6" s="76"/>
      <c r="B6" s="77" t="s">
        <v>147</v>
      </c>
      <c r="C6" s="64">
        <v>15646.42</v>
      </c>
      <c r="D6" s="64">
        <v>8939.22</v>
      </c>
      <c r="E6" s="64">
        <v>6707.2</v>
      </c>
    </row>
    <row r="7" spans="1:5" ht="18.75" customHeight="1">
      <c r="A7" s="76">
        <v>204</v>
      </c>
      <c r="B7" s="77" t="s">
        <v>148</v>
      </c>
      <c r="C7" s="64">
        <v>14460.7</v>
      </c>
      <c r="D7" s="64">
        <v>7753.5</v>
      </c>
      <c r="E7" s="64">
        <v>6707.2</v>
      </c>
    </row>
    <row r="8" spans="1:5" ht="18.75" customHeight="1">
      <c r="A8" s="76">
        <v>20402</v>
      </c>
      <c r="B8" s="77" t="s">
        <v>149</v>
      </c>
      <c r="C8" s="64">
        <v>14460.7</v>
      </c>
      <c r="D8" s="64">
        <v>7753.5</v>
      </c>
      <c r="E8" s="64">
        <v>6707.2</v>
      </c>
    </row>
    <row r="9" spans="1:5" ht="18.75" customHeight="1">
      <c r="A9" s="76">
        <v>2040201</v>
      </c>
      <c r="B9" s="77" t="s">
        <v>150</v>
      </c>
      <c r="C9" s="64">
        <v>7012.17</v>
      </c>
      <c r="D9" s="64">
        <v>7012.17</v>
      </c>
      <c r="E9" s="64">
        <v>0</v>
      </c>
    </row>
    <row r="10" spans="1:5" ht="18.75" customHeight="1">
      <c r="A10" s="76">
        <v>2040212</v>
      </c>
      <c r="B10" s="77" t="s">
        <v>151</v>
      </c>
      <c r="C10" s="64">
        <v>7448.53</v>
      </c>
      <c r="D10" s="64">
        <v>741.33</v>
      </c>
      <c r="E10" s="64">
        <v>6707.2</v>
      </c>
    </row>
    <row r="11" spans="1:5" ht="18.75" customHeight="1">
      <c r="A11" s="76">
        <v>208</v>
      </c>
      <c r="B11" s="77" t="s">
        <v>152</v>
      </c>
      <c r="C11" s="64">
        <v>650.81</v>
      </c>
      <c r="D11" s="64">
        <v>650.81</v>
      </c>
      <c r="E11" s="64">
        <v>0</v>
      </c>
    </row>
    <row r="12" spans="1:5" ht="18.75" customHeight="1">
      <c r="A12" s="76">
        <v>20803</v>
      </c>
      <c r="B12" s="77" t="s">
        <v>153</v>
      </c>
      <c r="C12" s="64">
        <v>650.81</v>
      </c>
      <c r="D12" s="64">
        <v>650.81</v>
      </c>
      <c r="E12" s="64">
        <v>0</v>
      </c>
    </row>
    <row r="13" spans="1:5" ht="18.75" customHeight="1">
      <c r="A13" s="76">
        <v>2080301</v>
      </c>
      <c r="B13" s="77" t="s">
        <v>154</v>
      </c>
      <c r="C13" s="64">
        <v>639.39</v>
      </c>
      <c r="D13" s="64">
        <v>639.39</v>
      </c>
      <c r="E13" s="64">
        <v>0</v>
      </c>
    </row>
    <row r="14" spans="1:5" ht="18.75" customHeight="1">
      <c r="A14" s="76">
        <v>2080305</v>
      </c>
      <c r="B14" s="77" t="s">
        <v>155</v>
      </c>
      <c r="C14" s="64">
        <v>11.42</v>
      </c>
      <c r="D14" s="64">
        <v>11.42</v>
      </c>
      <c r="E14" s="64">
        <v>0</v>
      </c>
    </row>
    <row r="15" spans="1:5" ht="18.75" customHeight="1">
      <c r="A15" s="76">
        <v>210</v>
      </c>
      <c r="B15" s="77" t="s">
        <v>156</v>
      </c>
      <c r="C15" s="64">
        <v>199</v>
      </c>
      <c r="D15" s="64">
        <v>199</v>
      </c>
      <c r="E15" s="64">
        <v>0</v>
      </c>
    </row>
    <row r="16" spans="1:5" ht="18.75" customHeight="1">
      <c r="A16" s="76">
        <v>21005</v>
      </c>
      <c r="B16" s="77" t="s">
        <v>157</v>
      </c>
      <c r="C16" s="64">
        <v>199</v>
      </c>
      <c r="D16" s="64">
        <v>199</v>
      </c>
      <c r="E16" s="64">
        <v>0</v>
      </c>
    </row>
    <row r="17" spans="1:5" ht="18.75" customHeight="1">
      <c r="A17" s="76">
        <v>2100501</v>
      </c>
      <c r="B17" s="77" t="s">
        <v>158</v>
      </c>
      <c r="C17" s="64">
        <v>199</v>
      </c>
      <c r="D17" s="64">
        <v>199</v>
      </c>
      <c r="E17" s="64">
        <v>0</v>
      </c>
    </row>
    <row r="18" spans="1:5" ht="18.75" customHeight="1">
      <c r="A18" s="76">
        <v>221</v>
      </c>
      <c r="B18" s="77" t="s">
        <v>159</v>
      </c>
      <c r="C18" s="64">
        <v>335.91</v>
      </c>
      <c r="D18" s="64">
        <v>335.91</v>
      </c>
      <c r="E18" s="64">
        <v>0</v>
      </c>
    </row>
    <row r="19" spans="1:5" ht="18.75" customHeight="1">
      <c r="A19" s="76">
        <v>22102</v>
      </c>
      <c r="B19" s="77" t="s">
        <v>160</v>
      </c>
      <c r="C19" s="64">
        <v>335.91</v>
      </c>
      <c r="D19" s="64">
        <v>335.91</v>
      </c>
      <c r="E19" s="64">
        <v>0</v>
      </c>
    </row>
    <row r="20" spans="1:5" ht="18.75" customHeight="1">
      <c r="A20" s="76">
        <v>2210201</v>
      </c>
      <c r="B20" s="77" t="s">
        <v>161</v>
      </c>
      <c r="C20" s="64">
        <v>335.91</v>
      </c>
      <c r="D20" s="64">
        <v>335.91</v>
      </c>
      <c r="E20" s="64">
        <v>0</v>
      </c>
    </row>
    <row r="21" ht="13.5"/>
    <row r="22" ht="13.5"/>
  </sheetData>
  <sheetProtection formatCells="0" formatColumns="0" formatRows="0"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44</v>
      </c>
    </row>
    <row r="2" spans="1:3" ht="22.5" customHeight="1">
      <c r="A2" s="95" t="s">
        <v>38</v>
      </c>
      <c r="B2" s="95"/>
      <c r="C2" s="95"/>
    </row>
    <row r="3" spans="1:3" ht="21.75" customHeight="1">
      <c r="A3" s="82" t="s">
        <v>146</v>
      </c>
      <c r="C3" s="31" t="s">
        <v>39</v>
      </c>
    </row>
    <row r="4" spans="1:3" ht="21" customHeight="1">
      <c r="A4" s="92" t="s">
        <v>35</v>
      </c>
      <c r="B4" s="92"/>
      <c r="C4" s="93" t="s">
        <v>5</v>
      </c>
    </row>
    <row r="5" spans="1:3" ht="21" customHeight="1">
      <c r="A5" s="28" t="s">
        <v>36</v>
      </c>
      <c r="B5" s="28" t="s">
        <v>37</v>
      </c>
      <c r="C5" s="94"/>
    </row>
    <row r="6" spans="1:3" s="82" customFormat="1" ht="19.5" customHeight="1">
      <c r="A6" s="79"/>
      <c r="B6" s="80" t="s">
        <v>147</v>
      </c>
      <c r="C6" s="81">
        <v>8939.22</v>
      </c>
    </row>
    <row r="7" spans="1:3" ht="19.5" customHeight="1">
      <c r="A7" s="79" t="s">
        <v>162</v>
      </c>
      <c r="B7" s="80" t="s">
        <v>163</v>
      </c>
      <c r="C7" s="81">
        <v>6137.58</v>
      </c>
    </row>
    <row r="8" spans="1:3" ht="19.5" customHeight="1">
      <c r="A8" s="79" t="s">
        <v>164</v>
      </c>
      <c r="B8" s="80" t="s">
        <v>165</v>
      </c>
      <c r="C8" s="81">
        <v>1115.96</v>
      </c>
    </row>
    <row r="9" spans="1:3" ht="19.5" customHeight="1">
      <c r="A9" s="79" t="s">
        <v>166</v>
      </c>
      <c r="B9" s="80" t="s">
        <v>167</v>
      </c>
      <c r="C9" s="81">
        <v>1387.7</v>
      </c>
    </row>
    <row r="10" spans="1:3" ht="19.5" customHeight="1">
      <c r="A10" s="79" t="s">
        <v>168</v>
      </c>
      <c r="B10" s="80" t="s">
        <v>169</v>
      </c>
      <c r="C10" s="81">
        <v>93</v>
      </c>
    </row>
    <row r="11" spans="1:3" ht="19.5" customHeight="1">
      <c r="A11" s="79" t="s">
        <v>170</v>
      </c>
      <c r="B11" s="80" t="s">
        <v>171</v>
      </c>
      <c r="C11" s="81">
        <v>849.81</v>
      </c>
    </row>
    <row r="12" spans="1:3" ht="19.5" customHeight="1">
      <c r="A12" s="79" t="s">
        <v>172</v>
      </c>
      <c r="B12" s="80" t="s">
        <v>173</v>
      </c>
      <c r="C12" s="81">
        <v>409.36</v>
      </c>
    </row>
    <row r="13" spans="1:3" ht="19.5" customHeight="1">
      <c r="A13" s="79" t="s">
        <v>174</v>
      </c>
      <c r="B13" s="80" t="s">
        <v>175</v>
      </c>
      <c r="C13" s="81">
        <v>2281.75</v>
      </c>
    </row>
    <row r="14" spans="1:3" ht="19.5" customHeight="1">
      <c r="A14" s="79" t="s">
        <v>176</v>
      </c>
      <c r="B14" s="80" t="s">
        <v>177</v>
      </c>
      <c r="C14" s="81">
        <v>1968.86</v>
      </c>
    </row>
    <row r="15" spans="1:3" ht="19.5" customHeight="1">
      <c r="A15" s="79" t="s">
        <v>178</v>
      </c>
      <c r="B15" s="80" t="s">
        <v>179</v>
      </c>
      <c r="C15" s="81">
        <v>140</v>
      </c>
    </row>
    <row r="16" spans="1:3" ht="19.5" customHeight="1">
      <c r="A16" s="79" t="s">
        <v>180</v>
      </c>
      <c r="B16" s="80" t="s">
        <v>181</v>
      </c>
      <c r="C16" s="81">
        <v>6</v>
      </c>
    </row>
    <row r="17" spans="1:3" ht="19.5" customHeight="1">
      <c r="A17" s="79" t="s">
        <v>182</v>
      </c>
      <c r="B17" s="80" t="s">
        <v>183</v>
      </c>
      <c r="C17" s="81">
        <v>310</v>
      </c>
    </row>
    <row r="18" spans="1:3" ht="19.5" customHeight="1">
      <c r="A18" s="79" t="s">
        <v>184</v>
      </c>
      <c r="B18" s="80" t="s">
        <v>185</v>
      </c>
      <c r="C18" s="81">
        <v>30</v>
      </c>
    </row>
    <row r="19" spans="1:3" ht="19.5" customHeight="1">
      <c r="A19" s="79" t="s">
        <v>186</v>
      </c>
      <c r="B19" s="80" t="s">
        <v>187</v>
      </c>
      <c r="C19" s="81">
        <v>59.5</v>
      </c>
    </row>
    <row r="20" spans="1:3" ht="19.5" customHeight="1">
      <c r="A20" s="79" t="s">
        <v>188</v>
      </c>
      <c r="B20" s="80" t="s">
        <v>189</v>
      </c>
      <c r="C20" s="81">
        <v>60</v>
      </c>
    </row>
    <row r="21" spans="1:3" ht="19.5" customHeight="1">
      <c r="A21" s="79" t="s">
        <v>190</v>
      </c>
      <c r="B21" s="80" t="s">
        <v>191</v>
      </c>
      <c r="C21" s="81">
        <v>5</v>
      </c>
    </row>
    <row r="22" spans="1:3" ht="19.5" customHeight="1">
      <c r="A22" s="79" t="s">
        <v>192</v>
      </c>
      <c r="B22" s="80" t="s">
        <v>193</v>
      </c>
      <c r="C22" s="81">
        <v>60</v>
      </c>
    </row>
    <row r="23" spans="1:3" ht="19.5" customHeight="1">
      <c r="A23" s="79" t="s">
        <v>194</v>
      </c>
      <c r="B23" s="80" t="s">
        <v>195</v>
      </c>
      <c r="C23" s="81">
        <v>45.67</v>
      </c>
    </row>
    <row r="24" spans="1:3" ht="19.5" customHeight="1">
      <c r="A24" s="79" t="s">
        <v>196</v>
      </c>
      <c r="B24" s="80" t="s">
        <v>197</v>
      </c>
      <c r="C24" s="81">
        <v>2.44</v>
      </c>
    </row>
    <row r="25" spans="1:3" ht="19.5" customHeight="1">
      <c r="A25" s="79" t="s">
        <v>198</v>
      </c>
      <c r="B25" s="80" t="s">
        <v>199</v>
      </c>
      <c r="C25" s="81">
        <v>964.5</v>
      </c>
    </row>
    <row r="26" spans="1:3" ht="19.5" customHeight="1">
      <c r="A26" s="79" t="s">
        <v>200</v>
      </c>
      <c r="B26" s="80" t="s">
        <v>201</v>
      </c>
      <c r="C26" s="81">
        <v>43.1</v>
      </c>
    </row>
    <row r="27" spans="1:3" ht="19.5" customHeight="1">
      <c r="A27" s="79" t="s">
        <v>202</v>
      </c>
      <c r="B27" s="80" t="s">
        <v>203</v>
      </c>
      <c r="C27" s="81">
        <v>8.62</v>
      </c>
    </row>
    <row r="28" spans="1:3" ht="19.5" customHeight="1">
      <c r="A28" s="79" t="s">
        <v>204</v>
      </c>
      <c r="B28" s="80" t="s">
        <v>205</v>
      </c>
      <c r="C28" s="81">
        <v>4.31</v>
      </c>
    </row>
    <row r="29" spans="1:3" ht="19.5" customHeight="1">
      <c r="A29" s="79" t="s">
        <v>206</v>
      </c>
      <c r="B29" s="80" t="s">
        <v>207</v>
      </c>
      <c r="C29" s="81">
        <v>29.75</v>
      </c>
    </row>
    <row r="30" spans="1:3" ht="19.5" customHeight="1">
      <c r="A30" s="79" t="s">
        <v>208</v>
      </c>
      <c r="B30" s="80" t="s">
        <v>209</v>
      </c>
      <c r="C30" s="81">
        <v>199.97</v>
      </c>
    </row>
    <row r="31" spans="1:3" ht="19.5" customHeight="1">
      <c r="A31" s="79" t="s">
        <v>210</v>
      </c>
      <c r="B31" s="80" t="s">
        <v>211</v>
      </c>
      <c r="C31" s="81">
        <v>832.78</v>
      </c>
    </row>
    <row r="32" spans="1:3" ht="19.5" customHeight="1">
      <c r="A32" s="79" t="s">
        <v>212</v>
      </c>
      <c r="B32" s="80" t="s">
        <v>213</v>
      </c>
      <c r="C32" s="81">
        <v>16.08</v>
      </c>
    </row>
    <row r="33" spans="1:3" ht="19.5" customHeight="1">
      <c r="A33" s="79" t="s">
        <v>214</v>
      </c>
      <c r="B33" s="80" t="s">
        <v>215</v>
      </c>
      <c r="C33" s="81">
        <v>208.66</v>
      </c>
    </row>
    <row r="34" spans="1:3" ht="19.5" customHeight="1">
      <c r="A34" s="79" t="s">
        <v>216</v>
      </c>
      <c r="B34" s="80" t="s">
        <v>217</v>
      </c>
      <c r="C34" s="81">
        <v>3.79</v>
      </c>
    </row>
    <row r="35" spans="1:3" ht="19.5" customHeight="1">
      <c r="A35" s="79" t="s">
        <v>218</v>
      </c>
      <c r="B35" s="80" t="s">
        <v>219</v>
      </c>
      <c r="C35" s="81">
        <v>335.91</v>
      </c>
    </row>
    <row r="36" spans="1:3" ht="19.5" customHeight="1">
      <c r="A36" s="79" t="s">
        <v>220</v>
      </c>
      <c r="B36" s="80" t="s">
        <v>221</v>
      </c>
      <c r="C36" s="81">
        <v>268.34</v>
      </c>
    </row>
  </sheetData>
  <sheetProtection formatCells="0" formatColumns="0" formatRows="0"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875" style="1" customWidth="1"/>
    <col min="2" max="2" width="39.375" style="1" customWidth="1"/>
    <col min="3" max="3" width="20.25390625" style="1" customWidth="1"/>
    <col min="4" max="4" width="16.25390625" style="1" customWidth="1"/>
    <col min="5" max="5" width="19.625" style="1" customWidth="1"/>
    <col min="6" max="6" width="18.50390625" style="1" customWidth="1"/>
    <col min="7" max="16384" width="9.00390625" style="1" customWidth="1"/>
  </cols>
  <sheetData>
    <row r="1" ht="14.25" customHeight="1">
      <c r="A1" s="27" t="s">
        <v>107</v>
      </c>
    </row>
    <row r="2" spans="1:6" ht="22.5" customHeight="1">
      <c r="A2" s="56" t="s">
        <v>108</v>
      </c>
      <c r="B2" s="57"/>
      <c r="C2" s="57"/>
      <c r="D2" s="57"/>
      <c r="E2" s="57"/>
      <c r="F2" s="57"/>
    </row>
    <row r="3" spans="1:6" ht="18.75" customHeight="1">
      <c r="A3" s="85" t="s">
        <v>146</v>
      </c>
      <c r="B3" s="2"/>
      <c r="C3" s="2"/>
      <c r="D3" s="2"/>
      <c r="E3" s="2"/>
      <c r="F3" s="6" t="s">
        <v>3</v>
      </c>
    </row>
    <row r="4" spans="1:6" ht="20.25" customHeight="1">
      <c r="A4" s="96" t="s">
        <v>36</v>
      </c>
      <c r="B4" s="96" t="s">
        <v>109</v>
      </c>
      <c r="C4" s="96" t="s">
        <v>110</v>
      </c>
      <c r="D4" s="96" t="s">
        <v>111</v>
      </c>
      <c r="E4" s="96"/>
      <c r="F4" s="96"/>
    </row>
    <row r="5" spans="1:6" ht="18" customHeight="1">
      <c r="A5" s="96"/>
      <c r="B5" s="96"/>
      <c r="C5" s="96"/>
      <c r="D5" s="54" t="s">
        <v>1</v>
      </c>
      <c r="E5" s="54" t="s">
        <v>112</v>
      </c>
      <c r="F5" s="54" t="s">
        <v>113</v>
      </c>
    </row>
    <row r="6" spans="1:6" s="78" customFormat="1" ht="20.25" customHeight="1">
      <c r="A6" s="76"/>
      <c r="B6" s="83"/>
      <c r="C6" s="84"/>
      <c r="D6" s="84"/>
      <c r="E6" s="84"/>
      <c r="F6" s="84"/>
    </row>
  </sheetData>
  <sheetProtection formatCells="0" formatColumns="0" formatRows="0"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37"/>
  <sheetViews>
    <sheetView showGridLines="0" showZeros="0" workbookViewId="0" topLeftCell="A1">
      <selection activeCell="A1" sqref="A1"/>
    </sheetView>
  </sheetViews>
  <sheetFormatPr defaultColWidth="5.125" defaultRowHeight="12.75" customHeight="1"/>
  <cols>
    <col min="1" max="1" width="30.75390625" style="35" customWidth="1"/>
    <col min="2" max="2" width="19.75390625" style="35" customWidth="1"/>
    <col min="3" max="3" width="27.50390625" style="35" customWidth="1"/>
    <col min="4" max="4" width="21.50390625" style="35" customWidth="1"/>
    <col min="5" max="5" width="5.00390625" style="35" customWidth="1"/>
    <col min="6" max="16384" width="5.125" style="36" customWidth="1"/>
  </cols>
  <sheetData>
    <row r="1" spans="1:4" ht="28.5" customHeight="1">
      <c r="A1" s="32" t="s">
        <v>78</v>
      </c>
      <c r="B1" s="33"/>
      <c r="C1" s="33"/>
      <c r="D1" s="34"/>
    </row>
    <row r="2" spans="1:5" ht="15" customHeight="1">
      <c r="A2" s="67" t="s">
        <v>146</v>
      </c>
      <c r="B2" s="37"/>
      <c r="C2" s="38"/>
      <c r="D2" s="39" t="s">
        <v>3</v>
      </c>
      <c r="E2" s="38"/>
    </row>
    <row r="3" spans="1:73" ht="15" customHeight="1">
      <c r="A3" s="40" t="s">
        <v>79</v>
      </c>
      <c r="B3" s="40"/>
      <c r="C3" s="40"/>
      <c r="D3" s="40"/>
      <c r="E3" s="38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</row>
    <row r="4" spans="1:73" s="42" customFormat="1" ht="15" customHeight="1">
      <c r="A4" s="42" t="s">
        <v>80</v>
      </c>
      <c r="B4" s="42" t="s">
        <v>5</v>
      </c>
      <c r="C4" s="42" t="s">
        <v>81</v>
      </c>
      <c r="D4" s="42" t="s">
        <v>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</row>
    <row r="5" spans="1:5" s="41" customFormat="1" ht="15" customHeight="1">
      <c r="A5" s="44" t="s">
        <v>123</v>
      </c>
      <c r="B5" s="59">
        <v>15646.42</v>
      </c>
      <c r="C5" s="46" t="s">
        <v>49</v>
      </c>
      <c r="D5" s="86">
        <v>0</v>
      </c>
      <c r="E5" s="38"/>
    </row>
    <row r="6" spans="1:5" s="41" customFormat="1" ht="15" customHeight="1">
      <c r="A6" s="46" t="s">
        <v>125</v>
      </c>
      <c r="B6" s="81">
        <v>0</v>
      </c>
      <c r="C6" s="46" t="s">
        <v>50</v>
      </c>
      <c r="D6" s="86">
        <v>0</v>
      </c>
      <c r="E6" s="38"/>
    </row>
    <row r="7" spans="1:5" s="41" customFormat="1" ht="15" customHeight="1">
      <c r="A7" s="47" t="s">
        <v>124</v>
      </c>
      <c r="B7" s="81">
        <v>0</v>
      </c>
      <c r="C7" s="46" t="s">
        <v>51</v>
      </c>
      <c r="D7" s="86">
        <v>0</v>
      </c>
      <c r="E7" s="38"/>
    </row>
    <row r="8" spans="1:5" s="41" customFormat="1" ht="15" customHeight="1">
      <c r="A8" s="46" t="s">
        <v>87</v>
      </c>
      <c r="B8" s="81">
        <f>B9+B10+B11+B12+B13</f>
        <v>106.58</v>
      </c>
      <c r="C8" s="46" t="s">
        <v>52</v>
      </c>
      <c r="D8" s="86">
        <v>15979.28</v>
      </c>
      <c r="E8" s="38"/>
    </row>
    <row r="9" spans="1:10" s="41" customFormat="1" ht="15" customHeight="1">
      <c r="A9" s="44" t="s">
        <v>82</v>
      </c>
      <c r="B9" s="81">
        <v>0</v>
      </c>
      <c r="C9" s="48" t="s">
        <v>53</v>
      </c>
      <c r="D9" s="86">
        <v>0</v>
      </c>
      <c r="E9" s="49"/>
      <c r="F9" s="87"/>
      <c r="G9" s="87"/>
      <c r="H9" s="87"/>
      <c r="I9" s="87"/>
      <c r="J9" s="87"/>
    </row>
    <row r="10" spans="1:5" s="41" customFormat="1" ht="15" customHeight="1">
      <c r="A10" s="44" t="s">
        <v>83</v>
      </c>
      <c r="B10" s="81">
        <v>0</v>
      </c>
      <c r="C10" s="46" t="s">
        <v>54</v>
      </c>
      <c r="D10" s="86">
        <v>0</v>
      </c>
      <c r="E10" s="38"/>
    </row>
    <row r="11" spans="1:22" s="41" customFormat="1" ht="15" customHeight="1">
      <c r="A11" s="44" t="s">
        <v>84</v>
      </c>
      <c r="B11" s="86">
        <v>0</v>
      </c>
      <c r="C11" s="46" t="s">
        <v>55</v>
      </c>
      <c r="D11" s="86">
        <v>0</v>
      </c>
      <c r="E11" s="38"/>
      <c r="U11" s="65"/>
      <c r="V11" s="65"/>
    </row>
    <row r="12" spans="1:22" s="41" customFormat="1" ht="15" customHeight="1">
      <c r="A12" s="44" t="s">
        <v>85</v>
      </c>
      <c r="B12" s="81">
        <v>0</v>
      </c>
      <c r="C12" s="46" t="s">
        <v>56</v>
      </c>
      <c r="D12" s="86">
        <v>650.81</v>
      </c>
      <c r="E12" s="38"/>
      <c r="U12" s="65"/>
      <c r="V12" s="65"/>
    </row>
    <row r="13" spans="1:22" s="41" customFormat="1" ht="15" customHeight="1">
      <c r="A13" s="44" t="s">
        <v>126</v>
      </c>
      <c r="B13" s="81">
        <v>106.58</v>
      </c>
      <c r="C13" s="46" t="s">
        <v>57</v>
      </c>
      <c r="D13" s="86">
        <v>0</v>
      </c>
      <c r="E13" s="38"/>
      <c r="U13" s="65"/>
      <c r="V13" s="65"/>
    </row>
    <row r="14" spans="1:22" s="41" customFormat="1" ht="15" customHeight="1">
      <c r="A14" s="46"/>
      <c r="B14" s="66"/>
      <c r="C14" s="46" t="s">
        <v>58</v>
      </c>
      <c r="D14" s="86">
        <v>199</v>
      </c>
      <c r="E14" s="35"/>
      <c r="U14" s="65"/>
      <c r="V14" s="65"/>
    </row>
    <row r="15" spans="1:5" s="41" customFormat="1" ht="15" customHeight="1">
      <c r="A15" s="46"/>
      <c r="B15" s="45"/>
      <c r="C15" s="46" t="s">
        <v>59</v>
      </c>
      <c r="D15" s="86">
        <v>0</v>
      </c>
      <c r="E15" s="35"/>
    </row>
    <row r="16" spans="1:5" s="41" customFormat="1" ht="15" customHeight="1">
      <c r="A16" s="44"/>
      <c r="B16" s="50"/>
      <c r="C16" s="46" t="s">
        <v>60</v>
      </c>
      <c r="D16" s="86">
        <v>0</v>
      </c>
      <c r="E16" s="35"/>
    </row>
    <row r="17" spans="1:5" s="41" customFormat="1" ht="15" customHeight="1">
      <c r="A17" s="44"/>
      <c r="B17" s="50"/>
      <c r="C17" s="46" t="s">
        <v>61</v>
      </c>
      <c r="D17" s="86">
        <v>0</v>
      </c>
      <c r="E17" s="35"/>
    </row>
    <row r="18" spans="1:5" s="41" customFormat="1" ht="15" customHeight="1">
      <c r="A18" s="44"/>
      <c r="B18" s="50"/>
      <c r="C18" s="46" t="s">
        <v>62</v>
      </c>
      <c r="D18" s="86">
        <v>0</v>
      </c>
      <c r="E18" s="35"/>
    </row>
    <row r="19" spans="1:5" s="41" customFormat="1" ht="15" customHeight="1">
      <c r="A19" s="44"/>
      <c r="B19" s="50"/>
      <c r="C19" s="46" t="s">
        <v>63</v>
      </c>
      <c r="D19" s="86">
        <v>0</v>
      </c>
      <c r="E19" s="35"/>
    </row>
    <row r="20" spans="1:5" s="41" customFormat="1" ht="15" customHeight="1">
      <c r="A20" s="44"/>
      <c r="B20" s="50"/>
      <c r="C20" s="46" t="s">
        <v>64</v>
      </c>
      <c r="D20" s="86">
        <v>0</v>
      </c>
      <c r="E20" s="35"/>
    </row>
    <row r="21" spans="1:5" s="41" customFormat="1" ht="15" customHeight="1">
      <c r="A21" s="66"/>
      <c r="B21" s="66"/>
      <c r="C21" s="46" t="s">
        <v>65</v>
      </c>
      <c r="D21" s="86">
        <v>0</v>
      </c>
      <c r="E21" s="35"/>
    </row>
    <row r="22" spans="1:5" s="41" customFormat="1" ht="15" customHeight="1">
      <c r="A22" s="66"/>
      <c r="B22" s="66"/>
      <c r="C22" s="46" t="s">
        <v>66</v>
      </c>
      <c r="D22" s="86">
        <v>0</v>
      </c>
      <c r="E22" s="38"/>
    </row>
    <row r="23" spans="1:5" s="41" customFormat="1" ht="15" customHeight="1">
      <c r="A23" s="66"/>
      <c r="B23" s="66"/>
      <c r="C23" s="51" t="s">
        <v>67</v>
      </c>
      <c r="D23" s="86">
        <v>0</v>
      </c>
      <c r="E23" s="35"/>
    </row>
    <row r="24" spans="1:5" s="41" customFormat="1" ht="15" customHeight="1">
      <c r="A24" s="66"/>
      <c r="B24" s="66"/>
      <c r="C24" s="47" t="s">
        <v>68</v>
      </c>
      <c r="D24" s="86">
        <v>335.91</v>
      </c>
      <c r="E24" s="38"/>
    </row>
    <row r="25" spans="1:5" s="41" customFormat="1" ht="15" customHeight="1">
      <c r="A25" s="66"/>
      <c r="B25" s="66"/>
      <c r="C25" s="46" t="s">
        <v>69</v>
      </c>
      <c r="D25" s="86">
        <v>0</v>
      </c>
      <c r="E25" s="38"/>
    </row>
    <row r="26" spans="1:5" s="41" customFormat="1" ht="15" customHeight="1">
      <c r="A26" s="66"/>
      <c r="B26" s="66"/>
      <c r="C26" s="46" t="s">
        <v>70</v>
      </c>
      <c r="D26" s="86">
        <v>0</v>
      </c>
      <c r="E26" s="38"/>
    </row>
    <row r="27" spans="1:5" s="41" customFormat="1" ht="15" customHeight="1">
      <c r="A27" s="66"/>
      <c r="B27" s="66"/>
      <c r="C27" s="46" t="s">
        <v>71</v>
      </c>
      <c r="D27" s="86">
        <v>0</v>
      </c>
      <c r="E27" s="38"/>
    </row>
    <row r="28" spans="1:5" s="41" customFormat="1" ht="15" customHeight="1">
      <c r="A28" s="44"/>
      <c r="B28" s="50"/>
      <c r="C28" s="46" t="s">
        <v>72</v>
      </c>
      <c r="D28" s="86">
        <v>0</v>
      </c>
      <c r="E28" s="38"/>
    </row>
    <row r="29" spans="1:5" s="41" customFormat="1" ht="15" customHeight="1">
      <c r="A29" s="44"/>
      <c r="B29" s="50"/>
      <c r="C29" s="46" t="s">
        <v>73</v>
      </c>
      <c r="D29" s="86">
        <v>0</v>
      </c>
      <c r="E29" s="38"/>
    </row>
    <row r="30" spans="1:5" ht="15" customHeight="1">
      <c r="A30" s="44"/>
      <c r="B30" s="50"/>
      <c r="C30" s="46"/>
      <c r="D30" s="58"/>
      <c r="E30" s="38"/>
    </row>
    <row r="31" spans="1:4" ht="15" customHeight="1">
      <c r="A31" s="42" t="s">
        <v>74</v>
      </c>
      <c r="B31" s="50">
        <f>B5+B6+B7+B8</f>
        <v>15753</v>
      </c>
      <c r="C31" s="42" t="s">
        <v>75</v>
      </c>
      <c r="D31" s="59">
        <f>SUM(D5:D29)</f>
        <v>17165</v>
      </c>
    </row>
    <row r="32" spans="1:5" s="41" customFormat="1" ht="15" customHeight="1">
      <c r="A32" s="47" t="s">
        <v>86</v>
      </c>
      <c r="B32" s="50">
        <v>1412</v>
      </c>
      <c r="C32" s="47" t="s">
        <v>88</v>
      </c>
      <c r="D32" s="59">
        <f>B35-D31</f>
        <v>0</v>
      </c>
      <c r="E32" s="35"/>
    </row>
    <row r="33" spans="1:4" ht="15" customHeight="1">
      <c r="A33" s="42"/>
      <c r="B33" s="50"/>
      <c r="C33" s="42"/>
      <c r="D33" s="59"/>
    </row>
    <row r="34" spans="1:4" ht="15" customHeight="1">
      <c r="A34" s="42"/>
      <c r="B34" s="52"/>
      <c r="C34" s="42"/>
      <c r="D34" s="59"/>
    </row>
    <row r="35" spans="1:4" ht="15" customHeight="1">
      <c r="A35" s="42" t="s">
        <v>76</v>
      </c>
      <c r="B35" s="45">
        <f>B31+B32</f>
        <v>17165</v>
      </c>
      <c r="C35" s="42" t="s">
        <v>77</v>
      </c>
      <c r="D35" s="59">
        <f>D31+D32</f>
        <v>17165</v>
      </c>
    </row>
    <row r="37" spans="1:4" ht="12.75" customHeight="1">
      <c r="A37" s="36"/>
      <c r="B37" s="36"/>
      <c r="C37" s="36"/>
      <c r="D37" s="36"/>
    </row>
  </sheetData>
  <sheetProtection formatCells="0" formatColumns="0" formatRows="0"/>
  <printOptions horizontalCentered="1"/>
  <pageMargins left="0.62" right="0.3937007874015748" top="0.31496062992125984" bottom="0.31496062992125984" header="0.31496062992125984" footer="0.31496062992125984"/>
  <pageSetup fitToHeight="999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2" width="17.75390625" style="1" customWidth="1"/>
    <col min="3" max="3" width="10.875" style="1" customWidth="1"/>
    <col min="4" max="6" width="9.00390625" style="1" customWidth="1"/>
    <col min="7" max="7" width="12.125" style="1" customWidth="1"/>
    <col min="8" max="8" width="8.75390625" style="1" customWidth="1"/>
    <col min="9" max="9" width="10.625" style="1" customWidth="1"/>
    <col min="10" max="16384" width="9.00390625" style="1" customWidth="1"/>
  </cols>
  <sheetData>
    <row r="1" ht="14.25" customHeight="1">
      <c r="A1" s="27" t="s">
        <v>135</v>
      </c>
    </row>
    <row r="2" spans="1:13" ht="22.5" customHeight="1">
      <c r="A2" s="89" t="s">
        <v>136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0.25" customHeight="1">
      <c r="A3" s="71" t="s">
        <v>146</v>
      </c>
      <c r="B3" s="71"/>
      <c r="C3" s="19"/>
      <c r="D3" s="19"/>
      <c r="E3" s="19"/>
      <c r="F3" s="19"/>
      <c r="G3" s="19"/>
      <c r="H3" s="19"/>
      <c r="I3" s="19"/>
      <c r="J3" s="19"/>
      <c r="K3" s="19"/>
      <c r="L3" s="99" t="s">
        <v>3</v>
      </c>
      <c r="M3" s="99"/>
    </row>
    <row r="4" spans="1:13" ht="19.5" customHeight="1">
      <c r="A4" s="97" t="s">
        <v>48</v>
      </c>
      <c r="B4" s="97"/>
      <c r="C4" s="98" t="s">
        <v>1</v>
      </c>
      <c r="D4" s="98" t="s">
        <v>127</v>
      </c>
      <c r="E4" s="98" t="s">
        <v>137</v>
      </c>
      <c r="F4" s="98" t="s">
        <v>138</v>
      </c>
      <c r="G4" s="98" t="s">
        <v>139</v>
      </c>
      <c r="H4" s="91" t="s">
        <v>128</v>
      </c>
      <c r="I4" s="91"/>
      <c r="J4" s="91"/>
      <c r="K4" s="91"/>
      <c r="L4" s="91"/>
      <c r="M4" s="91"/>
    </row>
    <row r="5" spans="1:13" ht="30.75" customHeight="1">
      <c r="A5" s="20" t="s">
        <v>36</v>
      </c>
      <c r="B5" s="20" t="s">
        <v>37</v>
      </c>
      <c r="C5" s="98"/>
      <c r="D5" s="98"/>
      <c r="E5" s="98"/>
      <c r="F5" s="98"/>
      <c r="G5" s="98"/>
      <c r="H5" s="21" t="s">
        <v>129</v>
      </c>
      <c r="I5" s="21" t="s">
        <v>130</v>
      </c>
      <c r="J5" s="21" t="s">
        <v>131</v>
      </c>
      <c r="K5" s="20" t="s">
        <v>132</v>
      </c>
      <c r="L5" s="20" t="s">
        <v>133</v>
      </c>
      <c r="M5" s="21" t="s">
        <v>134</v>
      </c>
    </row>
    <row r="6" spans="1:13" s="78" customFormat="1" ht="19.5" customHeight="1">
      <c r="A6" s="76"/>
      <c r="B6" s="68" t="s">
        <v>147</v>
      </c>
      <c r="C6" s="64">
        <v>15965</v>
      </c>
      <c r="D6" s="64">
        <v>212</v>
      </c>
      <c r="E6" s="64">
        <v>15646.42</v>
      </c>
      <c r="F6" s="64">
        <v>0</v>
      </c>
      <c r="G6" s="64">
        <v>0</v>
      </c>
      <c r="H6" s="64">
        <v>106.58</v>
      </c>
      <c r="I6" s="64"/>
      <c r="J6" s="64"/>
      <c r="K6" s="64"/>
      <c r="L6" s="64"/>
      <c r="M6" s="64">
        <v>106.58</v>
      </c>
    </row>
    <row r="7" spans="1:13" ht="19.5" customHeight="1">
      <c r="A7" s="76">
        <v>204</v>
      </c>
      <c r="B7" s="68" t="s">
        <v>148</v>
      </c>
      <c r="C7" s="64">
        <v>14779.28</v>
      </c>
      <c r="D7" s="64">
        <v>212</v>
      </c>
      <c r="E7" s="64">
        <v>14460.7</v>
      </c>
      <c r="F7" s="64">
        <v>0</v>
      </c>
      <c r="G7" s="64">
        <v>0</v>
      </c>
      <c r="H7" s="64">
        <v>106.58</v>
      </c>
      <c r="I7" s="64"/>
      <c r="J7" s="64"/>
      <c r="K7" s="64"/>
      <c r="L7" s="64"/>
      <c r="M7" s="64">
        <v>106.58</v>
      </c>
    </row>
    <row r="8" spans="1:13" ht="19.5" customHeight="1">
      <c r="A8" s="76">
        <v>20402</v>
      </c>
      <c r="B8" s="68" t="s">
        <v>149</v>
      </c>
      <c r="C8" s="64">
        <v>14779.28</v>
      </c>
      <c r="D8" s="64">
        <v>212</v>
      </c>
      <c r="E8" s="64">
        <v>14460.7</v>
      </c>
      <c r="F8" s="64">
        <v>0</v>
      </c>
      <c r="G8" s="64">
        <v>0</v>
      </c>
      <c r="H8" s="64">
        <v>106.58</v>
      </c>
      <c r="I8" s="64"/>
      <c r="J8" s="64"/>
      <c r="K8" s="64"/>
      <c r="L8" s="64"/>
      <c r="M8" s="64">
        <v>106.58</v>
      </c>
    </row>
    <row r="9" spans="1:13" ht="19.5" customHeight="1">
      <c r="A9" s="76">
        <v>2040201</v>
      </c>
      <c r="B9" s="68" t="s">
        <v>150</v>
      </c>
      <c r="C9" s="64">
        <v>7118.75</v>
      </c>
      <c r="D9" s="64">
        <v>0</v>
      </c>
      <c r="E9" s="64">
        <v>7012.17</v>
      </c>
      <c r="F9" s="64">
        <v>0</v>
      </c>
      <c r="G9" s="64">
        <v>0</v>
      </c>
      <c r="H9" s="64">
        <v>106.58</v>
      </c>
      <c r="I9" s="64"/>
      <c r="J9" s="64"/>
      <c r="K9" s="64"/>
      <c r="L9" s="64"/>
      <c r="M9" s="64">
        <v>106.58</v>
      </c>
    </row>
    <row r="10" spans="1:13" ht="19.5" customHeight="1">
      <c r="A10" s="76">
        <v>2040212</v>
      </c>
      <c r="B10" s="68" t="s">
        <v>151</v>
      </c>
      <c r="C10" s="64">
        <v>7660.53</v>
      </c>
      <c r="D10" s="64">
        <v>212</v>
      </c>
      <c r="E10" s="64">
        <v>7448.53</v>
      </c>
      <c r="F10" s="64">
        <v>0</v>
      </c>
      <c r="G10" s="64">
        <v>0</v>
      </c>
      <c r="H10" s="64">
        <v>0</v>
      </c>
      <c r="I10" s="64"/>
      <c r="J10" s="64"/>
      <c r="K10" s="64"/>
      <c r="L10" s="64"/>
      <c r="M10" s="64">
        <v>0</v>
      </c>
    </row>
    <row r="11" spans="1:13" ht="19.5" customHeight="1">
      <c r="A11" s="76">
        <v>208</v>
      </c>
      <c r="B11" s="68" t="s">
        <v>152</v>
      </c>
      <c r="C11" s="64">
        <v>650.81</v>
      </c>
      <c r="D11" s="64">
        <v>0</v>
      </c>
      <c r="E11" s="64">
        <v>650.81</v>
      </c>
      <c r="F11" s="64">
        <v>0</v>
      </c>
      <c r="G11" s="64">
        <v>0</v>
      </c>
      <c r="H11" s="64">
        <v>0</v>
      </c>
      <c r="I11" s="64"/>
      <c r="J11" s="64"/>
      <c r="K11" s="64"/>
      <c r="L11" s="64"/>
      <c r="M11" s="64">
        <v>0</v>
      </c>
    </row>
    <row r="12" spans="1:13" ht="19.5" customHeight="1">
      <c r="A12" s="76">
        <v>20803</v>
      </c>
      <c r="B12" s="68" t="s">
        <v>153</v>
      </c>
      <c r="C12" s="64">
        <v>650.81</v>
      </c>
      <c r="D12" s="64">
        <v>0</v>
      </c>
      <c r="E12" s="64">
        <v>650.81</v>
      </c>
      <c r="F12" s="64">
        <v>0</v>
      </c>
      <c r="G12" s="64">
        <v>0</v>
      </c>
      <c r="H12" s="64">
        <v>0</v>
      </c>
      <c r="I12" s="64"/>
      <c r="J12" s="64"/>
      <c r="K12" s="64"/>
      <c r="L12" s="64"/>
      <c r="M12" s="64">
        <v>0</v>
      </c>
    </row>
    <row r="13" spans="1:13" ht="19.5" customHeight="1">
      <c r="A13" s="76">
        <v>2080301</v>
      </c>
      <c r="B13" s="68" t="s">
        <v>154</v>
      </c>
      <c r="C13" s="64">
        <v>639.39</v>
      </c>
      <c r="D13" s="64">
        <v>0</v>
      </c>
      <c r="E13" s="64">
        <v>639.39</v>
      </c>
      <c r="F13" s="64">
        <v>0</v>
      </c>
      <c r="G13" s="64">
        <v>0</v>
      </c>
      <c r="H13" s="64">
        <v>0</v>
      </c>
      <c r="I13" s="64"/>
      <c r="J13" s="64"/>
      <c r="K13" s="64"/>
      <c r="L13" s="64"/>
      <c r="M13" s="64">
        <v>0</v>
      </c>
    </row>
    <row r="14" spans="1:13" ht="19.5" customHeight="1">
      <c r="A14" s="76">
        <v>2080305</v>
      </c>
      <c r="B14" s="68" t="s">
        <v>155</v>
      </c>
      <c r="C14" s="64">
        <v>11.42</v>
      </c>
      <c r="D14" s="64">
        <v>0</v>
      </c>
      <c r="E14" s="64">
        <v>11.42</v>
      </c>
      <c r="F14" s="64">
        <v>0</v>
      </c>
      <c r="G14" s="64">
        <v>0</v>
      </c>
      <c r="H14" s="64">
        <v>0</v>
      </c>
      <c r="I14" s="64"/>
      <c r="J14" s="64"/>
      <c r="K14" s="64"/>
      <c r="L14" s="64"/>
      <c r="M14" s="64">
        <v>0</v>
      </c>
    </row>
    <row r="15" spans="1:13" ht="19.5" customHeight="1">
      <c r="A15" s="76">
        <v>210</v>
      </c>
      <c r="B15" s="68" t="s">
        <v>156</v>
      </c>
      <c r="C15" s="64">
        <v>199</v>
      </c>
      <c r="D15" s="64">
        <v>0</v>
      </c>
      <c r="E15" s="64">
        <v>199</v>
      </c>
      <c r="F15" s="64">
        <v>0</v>
      </c>
      <c r="G15" s="64">
        <v>0</v>
      </c>
      <c r="H15" s="64">
        <v>0</v>
      </c>
      <c r="I15" s="64"/>
      <c r="J15" s="64"/>
      <c r="K15" s="64"/>
      <c r="L15" s="64"/>
      <c r="M15" s="64">
        <v>0</v>
      </c>
    </row>
    <row r="16" spans="1:13" ht="19.5" customHeight="1">
      <c r="A16" s="76">
        <v>21005</v>
      </c>
      <c r="B16" s="68" t="s">
        <v>157</v>
      </c>
      <c r="C16" s="64">
        <v>199</v>
      </c>
      <c r="D16" s="64">
        <v>0</v>
      </c>
      <c r="E16" s="64">
        <v>199</v>
      </c>
      <c r="F16" s="64">
        <v>0</v>
      </c>
      <c r="G16" s="64">
        <v>0</v>
      </c>
      <c r="H16" s="64">
        <v>0</v>
      </c>
      <c r="I16" s="64"/>
      <c r="J16" s="64"/>
      <c r="K16" s="64"/>
      <c r="L16" s="64"/>
      <c r="M16" s="64">
        <v>0</v>
      </c>
    </row>
    <row r="17" spans="1:13" ht="19.5" customHeight="1">
      <c r="A17" s="76">
        <v>2100501</v>
      </c>
      <c r="B17" s="68" t="s">
        <v>158</v>
      </c>
      <c r="C17" s="64">
        <v>199</v>
      </c>
      <c r="D17" s="64">
        <v>0</v>
      </c>
      <c r="E17" s="64">
        <v>199</v>
      </c>
      <c r="F17" s="64">
        <v>0</v>
      </c>
      <c r="G17" s="64">
        <v>0</v>
      </c>
      <c r="H17" s="64">
        <v>0</v>
      </c>
      <c r="I17" s="64"/>
      <c r="J17" s="64"/>
      <c r="K17" s="64"/>
      <c r="L17" s="64"/>
      <c r="M17" s="64">
        <v>0</v>
      </c>
    </row>
    <row r="18" spans="1:13" ht="19.5" customHeight="1">
      <c r="A18" s="76">
        <v>221</v>
      </c>
      <c r="B18" s="68" t="s">
        <v>159</v>
      </c>
      <c r="C18" s="64">
        <v>335.91</v>
      </c>
      <c r="D18" s="64">
        <v>0</v>
      </c>
      <c r="E18" s="64">
        <v>335.91</v>
      </c>
      <c r="F18" s="64">
        <v>0</v>
      </c>
      <c r="G18" s="64">
        <v>0</v>
      </c>
      <c r="H18" s="64">
        <v>0</v>
      </c>
      <c r="I18" s="64"/>
      <c r="J18" s="64"/>
      <c r="K18" s="64"/>
      <c r="L18" s="64"/>
      <c r="M18" s="64">
        <v>0</v>
      </c>
    </row>
    <row r="19" spans="1:13" ht="19.5" customHeight="1">
      <c r="A19" s="76">
        <v>22102</v>
      </c>
      <c r="B19" s="68" t="s">
        <v>160</v>
      </c>
      <c r="C19" s="64">
        <v>335.91</v>
      </c>
      <c r="D19" s="64">
        <v>0</v>
      </c>
      <c r="E19" s="64">
        <v>335.91</v>
      </c>
      <c r="F19" s="64">
        <v>0</v>
      </c>
      <c r="G19" s="64">
        <v>0</v>
      </c>
      <c r="H19" s="64">
        <v>0</v>
      </c>
      <c r="I19" s="64"/>
      <c r="J19" s="64"/>
      <c r="K19" s="64"/>
      <c r="L19" s="64"/>
      <c r="M19" s="64">
        <v>0</v>
      </c>
    </row>
    <row r="20" spans="1:13" ht="19.5" customHeight="1">
      <c r="A20" s="76">
        <v>2210201</v>
      </c>
      <c r="B20" s="68" t="s">
        <v>161</v>
      </c>
      <c r="C20" s="64">
        <v>335.91</v>
      </c>
      <c r="D20" s="64">
        <v>0</v>
      </c>
      <c r="E20" s="64">
        <v>335.91</v>
      </c>
      <c r="F20" s="64">
        <v>0</v>
      </c>
      <c r="G20" s="64">
        <v>0</v>
      </c>
      <c r="H20" s="64">
        <v>0</v>
      </c>
      <c r="I20" s="64"/>
      <c r="J20" s="64"/>
      <c r="K20" s="64"/>
      <c r="L20" s="64"/>
      <c r="M20" s="64">
        <v>0</v>
      </c>
    </row>
  </sheetData>
  <sheetProtection formatCells="0" formatColumns="0" formatRows="0"/>
  <mergeCells count="10">
    <mergeCell ref="A4:B4"/>
    <mergeCell ref="F4:F5"/>
    <mergeCell ref="A3:B3"/>
    <mergeCell ref="A2:M2"/>
    <mergeCell ref="L3:M3"/>
    <mergeCell ref="H4:M4"/>
    <mergeCell ref="G4:G5"/>
    <mergeCell ref="E4:E5"/>
    <mergeCell ref="D4:D5"/>
    <mergeCell ref="C4:C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25390625" style="1" customWidth="1"/>
    <col min="2" max="2" width="24.125" style="1" customWidth="1"/>
    <col min="3" max="3" width="18.375" style="1" customWidth="1"/>
    <col min="4" max="5" width="17.125" style="1" customWidth="1"/>
    <col min="6" max="16384" width="9.00390625" style="1" customWidth="1"/>
  </cols>
  <sheetData>
    <row r="1" ht="17.25" customHeight="1">
      <c r="A1" s="27" t="s">
        <v>115</v>
      </c>
    </row>
    <row r="2" spans="1:5" ht="21" customHeight="1">
      <c r="A2" s="89" t="s">
        <v>116</v>
      </c>
      <c r="B2" s="89"/>
      <c r="C2" s="89"/>
      <c r="D2" s="89"/>
      <c r="E2" s="89"/>
    </row>
    <row r="3" spans="1:5" ht="16.5" customHeight="1">
      <c r="A3" s="55" t="s">
        <v>146</v>
      </c>
      <c r="B3" s="55"/>
      <c r="C3" s="55"/>
      <c r="D3" s="55"/>
      <c r="E3" s="22" t="s">
        <v>117</v>
      </c>
    </row>
    <row r="4" spans="1:5" ht="27" customHeight="1">
      <c r="A4" s="97" t="s">
        <v>118</v>
      </c>
      <c r="B4" s="97"/>
      <c r="C4" s="90" t="s">
        <v>119</v>
      </c>
      <c r="D4" s="90" t="s">
        <v>114</v>
      </c>
      <c r="E4" s="90" t="s">
        <v>120</v>
      </c>
    </row>
    <row r="5" spans="1:5" ht="27" customHeight="1">
      <c r="A5" s="20" t="s">
        <v>121</v>
      </c>
      <c r="B5" s="20" t="s">
        <v>122</v>
      </c>
      <c r="C5" s="90"/>
      <c r="D5" s="90"/>
      <c r="E5" s="90"/>
    </row>
    <row r="6" spans="1:5" s="78" customFormat="1" ht="19.5" customHeight="1">
      <c r="A6" s="76"/>
      <c r="B6" s="77" t="s">
        <v>147</v>
      </c>
      <c r="C6" s="64">
        <v>17165</v>
      </c>
      <c r="D6" s="64">
        <v>9045.8</v>
      </c>
      <c r="E6" s="64">
        <v>8119.2</v>
      </c>
    </row>
    <row r="7" spans="1:5" ht="19.5" customHeight="1">
      <c r="A7" s="76">
        <v>204</v>
      </c>
      <c r="B7" s="77" t="s">
        <v>148</v>
      </c>
      <c r="C7" s="64">
        <v>15979.28</v>
      </c>
      <c r="D7" s="64">
        <v>7860.08</v>
      </c>
      <c r="E7" s="64">
        <v>8119.2</v>
      </c>
    </row>
    <row r="8" spans="1:5" ht="19.5" customHeight="1">
      <c r="A8" s="76">
        <v>20402</v>
      </c>
      <c r="B8" s="77" t="s">
        <v>149</v>
      </c>
      <c r="C8" s="64">
        <v>15979.28</v>
      </c>
      <c r="D8" s="64">
        <v>7860.08</v>
      </c>
      <c r="E8" s="64">
        <v>8119.2</v>
      </c>
    </row>
    <row r="9" spans="1:5" ht="19.5" customHeight="1">
      <c r="A9" s="76">
        <v>2040201</v>
      </c>
      <c r="B9" s="77" t="s">
        <v>150</v>
      </c>
      <c r="C9" s="64">
        <v>7118.75</v>
      </c>
      <c r="D9" s="64">
        <v>7118.75</v>
      </c>
      <c r="E9" s="64">
        <v>0</v>
      </c>
    </row>
    <row r="10" spans="1:5" ht="19.5" customHeight="1">
      <c r="A10" s="76">
        <v>2040212</v>
      </c>
      <c r="B10" s="77" t="s">
        <v>151</v>
      </c>
      <c r="C10" s="64">
        <v>8860.53</v>
      </c>
      <c r="D10" s="64">
        <v>741.33</v>
      </c>
      <c r="E10" s="64">
        <v>8119.2</v>
      </c>
    </row>
    <row r="11" spans="1:5" ht="19.5" customHeight="1">
      <c r="A11" s="76">
        <v>208</v>
      </c>
      <c r="B11" s="77" t="s">
        <v>152</v>
      </c>
      <c r="C11" s="64">
        <v>650.81</v>
      </c>
      <c r="D11" s="64">
        <v>650.81</v>
      </c>
      <c r="E11" s="64">
        <v>0</v>
      </c>
    </row>
    <row r="12" spans="1:5" ht="19.5" customHeight="1">
      <c r="A12" s="76">
        <v>20803</v>
      </c>
      <c r="B12" s="77" t="s">
        <v>153</v>
      </c>
      <c r="C12" s="64">
        <v>650.81</v>
      </c>
      <c r="D12" s="64">
        <v>650.81</v>
      </c>
      <c r="E12" s="64">
        <v>0</v>
      </c>
    </row>
    <row r="13" spans="1:5" ht="19.5" customHeight="1">
      <c r="A13" s="76">
        <v>2080301</v>
      </c>
      <c r="B13" s="77" t="s">
        <v>154</v>
      </c>
      <c r="C13" s="64">
        <v>639.39</v>
      </c>
      <c r="D13" s="64">
        <v>639.39</v>
      </c>
      <c r="E13" s="64">
        <v>0</v>
      </c>
    </row>
    <row r="14" spans="1:5" ht="19.5" customHeight="1">
      <c r="A14" s="76">
        <v>2080305</v>
      </c>
      <c r="B14" s="77" t="s">
        <v>155</v>
      </c>
      <c r="C14" s="64">
        <v>11.42</v>
      </c>
      <c r="D14" s="64">
        <v>11.42</v>
      </c>
      <c r="E14" s="64">
        <v>0</v>
      </c>
    </row>
    <row r="15" spans="1:5" ht="19.5" customHeight="1">
      <c r="A15" s="76">
        <v>210</v>
      </c>
      <c r="B15" s="77" t="s">
        <v>156</v>
      </c>
      <c r="C15" s="64">
        <v>199</v>
      </c>
      <c r="D15" s="64">
        <v>199</v>
      </c>
      <c r="E15" s="64">
        <v>0</v>
      </c>
    </row>
    <row r="16" spans="1:5" ht="19.5" customHeight="1">
      <c r="A16" s="76">
        <v>21005</v>
      </c>
      <c r="B16" s="77" t="s">
        <v>157</v>
      </c>
      <c r="C16" s="64">
        <v>199</v>
      </c>
      <c r="D16" s="64">
        <v>199</v>
      </c>
      <c r="E16" s="64">
        <v>0</v>
      </c>
    </row>
    <row r="17" spans="1:5" ht="19.5" customHeight="1">
      <c r="A17" s="76">
        <v>2100501</v>
      </c>
      <c r="B17" s="77" t="s">
        <v>158</v>
      </c>
      <c r="C17" s="64">
        <v>199</v>
      </c>
      <c r="D17" s="64">
        <v>199</v>
      </c>
      <c r="E17" s="64">
        <v>0</v>
      </c>
    </row>
    <row r="18" spans="1:5" ht="19.5" customHeight="1">
      <c r="A18" s="76">
        <v>221</v>
      </c>
      <c r="B18" s="77" t="s">
        <v>159</v>
      </c>
      <c r="C18" s="64">
        <v>335.91</v>
      </c>
      <c r="D18" s="64">
        <v>335.91</v>
      </c>
      <c r="E18" s="64">
        <v>0</v>
      </c>
    </row>
    <row r="19" spans="1:5" ht="19.5" customHeight="1">
      <c r="A19" s="76">
        <v>22102</v>
      </c>
      <c r="B19" s="77" t="s">
        <v>160</v>
      </c>
      <c r="C19" s="64">
        <v>335.91</v>
      </c>
      <c r="D19" s="64">
        <v>335.91</v>
      </c>
      <c r="E19" s="64">
        <v>0</v>
      </c>
    </row>
    <row r="20" spans="1:5" ht="19.5" customHeight="1">
      <c r="A20" s="76">
        <v>2210201</v>
      </c>
      <c r="B20" s="77" t="s">
        <v>161</v>
      </c>
      <c r="C20" s="64">
        <v>335.91</v>
      </c>
      <c r="D20" s="64">
        <v>335.91</v>
      </c>
      <c r="E20" s="64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4.75390625" style="1" customWidth="1"/>
    <col min="2" max="2" width="44.00390625" style="1" customWidth="1"/>
    <col min="3" max="16384" width="9.00390625" style="1" customWidth="1"/>
  </cols>
  <sheetData>
    <row r="1" ht="17.25" customHeight="1">
      <c r="A1" s="27" t="s">
        <v>45</v>
      </c>
    </row>
    <row r="2" spans="1:2" ht="22.5" customHeight="1">
      <c r="A2" s="100" t="s">
        <v>47</v>
      </c>
      <c r="B2" s="100"/>
    </row>
    <row r="3" spans="1:2" ht="24" customHeight="1">
      <c r="A3" s="55" t="s">
        <v>146</v>
      </c>
      <c r="B3" s="22" t="s">
        <v>7</v>
      </c>
    </row>
    <row r="4" spans="1:2" ht="45" customHeight="1">
      <c r="A4" s="21" t="s">
        <v>8</v>
      </c>
      <c r="B4" s="24" t="s">
        <v>9</v>
      </c>
    </row>
    <row r="5" spans="1:2" s="78" customFormat="1" ht="34.5" customHeight="1">
      <c r="A5" s="69" t="s">
        <v>10</v>
      </c>
      <c r="B5" s="70">
        <v>1024.5</v>
      </c>
    </row>
    <row r="6" spans="1:2" s="78" customFormat="1" ht="34.5" customHeight="1">
      <c r="A6" s="25" t="s">
        <v>11</v>
      </c>
      <c r="B6" s="64">
        <v>0</v>
      </c>
    </row>
    <row r="7" spans="1:2" s="78" customFormat="1" ht="34.5" customHeight="1">
      <c r="A7" s="25" t="s">
        <v>12</v>
      </c>
      <c r="B7" s="64">
        <v>60</v>
      </c>
    </row>
    <row r="8" spans="1:2" s="78" customFormat="1" ht="34.5" customHeight="1">
      <c r="A8" s="25" t="s">
        <v>13</v>
      </c>
      <c r="B8" s="64">
        <v>964.5</v>
      </c>
    </row>
    <row r="9" spans="1:2" s="78" customFormat="1" ht="34.5" customHeight="1">
      <c r="A9" s="25" t="s">
        <v>14</v>
      </c>
      <c r="B9" s="64">
        <v>964.5</v>
      </c>
    </row>
    <row r="10" spans="1:2" s="78" customFormat="1" ht="34.5" customHeight="1">
      <c r="A10" s="25" t="s">
        <v>15</v>
      </c>
      <c r="B10" s="64">
        <v>0</v>
      </c>
    </row>
    <row r="11" ht="15">
      <c r="A11" s="26"/>
    </row>
  </sheetData>
  <sheetProtection formatCells="0" formatColumns="0" formatRows="0"/>
  <mergeCells count="1">
    <mergeCell ref="A2:B2"/>
  </mergeCells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User</cp:lastModifiedBy>
  <cp:lastPrinted>2016-02-22T02:38:30Z</cp:lastPrinted>
  <dcterms:created xsi:type="dcterms:W3CDTF">2014-12-08T10:49:21Z</dcterms:created>
  <dcterms:modified xsi:type="dcterms:W3CDTF">2016-07-06T09:08:57Z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5637862</vt:i4>
  </property>
</Properties>
</file>